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320" windowHeight="8340"/>
  </bookViews>
  <sheets>
    <sheet name="ЭКОЛОГИЯ" sheetId="7" r:id="rId1"/>
  </sheets>
  <definedNames>
    <definedName name="_xlnm._FilterDatabase" localSheetId="0" hidden="1">ЭКОЛОГИЯ!#REF!</definedName>
    <definedName name="_xlnm.Print_Titles" localSheetId="0">ЭКОЛОГИЯ!$4:$6</definedName>
  </definedNames>
  <calcPr calcId="162913"/>
</workbook>
</file>

<file path=xl/calcChain.xml><?xml version="1.0" encoding="utf-8"?>
<calcChain xmlns="http://schemas.openxmlformats.org/spreadsheetml/2006/main">
  <c r="F10" i="7" l="1"/>
  <c r="H10" i="7" s="1"/>
  <c r="F17" i="7"/>
  <c r="H17" i="7" s="1"/>
  <c r="F7" i="7"/>
  <c r="H7" i="7" s="1"/>
  <c r="F8" i="7"/>
  <c r="H8" i="7" s="1"/>
  <c r="F14" i="7"/>
  <c r="H14" i="7" s="1"/>
  <c r="F11" i="7"/>
  <c r="H11" i="7" s="1"/>
  <c r="F13" i="7"/>
  <c r="H13" i="7" s="1"/>
  <c r="F12" i="7"/>
  <c r="H12" i="7" s="1"/>
  <c r="F15" i="7"/>
  <c r="H15" i="7" s="1"/>
  <c r="F9" i="7"/>
  <c r="H9" i="7" s="1"/>
  <c r="F16" i="7"/>
  <c r="H16" i="7" s="1"/>
  <c r="F51" i="7" l="1"/>
  <c r="H51" i="7" s="1"/>
  <c r="F52" i="7"/>
  <c r="H52" i="7" s="1"/>
  <c r="F49" i="7"/>
  <c r="H49" i="7" s="1"/>
  <c r="F48" i="7"/>
  <c r="H48" i="7" s="1"/>
  <c r="F47" i="7"/>
  <c r="H47" i="7" s="1"/>
  <c r="F46" i="7"/>
  <c r="H46" i="7" s="1"/>
  <c r="F43" i="7"/>
  <c r="H43" i="7" s="1"/>
  <c r="F45" i="7"/>
  <c r="H45" i="7" s="1"/>
  <c r="F39" i="7"/>
  <c r="H39" i="7" s="1"/>
  <c r="F42" i="7"/>
  <c r="H42" i="7" s="1"/>
  <c r="F40" i="7"/>
  <c r="H40" i="7" s="1"/>
  <c r="F37" i="7"/>
  <c r="H37" i="7" s="1"/>
  <c r="F35" i="7"/>
  <c r="H35" i="7" s="1"/>
  <c r="F44" i="7"/>
  <c r="H44" i="7" s="1"/>
  <c r="F38" i="7"/>
  <c r="H38" i="7" s="1"/>
  <c r="F41" i="7"/>
  <c r="H41" i="7" s="1"/>
  <c r="F36" i="7"/>
  <c r="H36" i="7" s="1"/>
  <c r="F21" i="7"/>
  <c r="H21" i="7" s="1"/>
  <c r="F18" i="7"/>
  <c r="H18" i="7" s="1"/>
  <c r="F28" i="7"/>
  <c r="H28" i="7" s="1"/>
  <c r="F25" i="7"/>
  <c r="H25" i="7" s="1"/>
  <c r="F19" i="7"/>
  <c r="H19" i="7" s="1"/>
  <c r="F22" i="7"/>
  <c r="H22" i="7" s="1"/>
  <c r="F20" i="7"/>
  <c r="H20" i="7" s="1"/>
  <c r="F24" i="7"/>
  <c r="H24" i="7" s="1"/>
  <c r="F23" i="7"/>
  <c r="H23" i="7" s="1"/>
  <c r="F30" i="7"/>
  <c r="H30" i="7" s="1"/>
  <c r="F29" i="7"/>
  <c r="H29" i="7" s="1"/>
  <c r="F33" i="7"/>
  <c r="H33" i="7" s="1"/>
  <c r="F31" i="7"/>
  <c r="H31" i="7" s="1"/>
  <c r="F32" i="7"/>
  <c r="H32" i="7" s="1"/>
  <c r="F26" i="7"/>
  <c r="H26" i="7" s="1"/>
  <c r="F50" i="7" l="1"/>
  <c r="H50" i="7" s="1"/>
  <c r="F34" i="7"/>
  <c r="H34" i="7" s="1"/>
  <c r="F27" i="7" l="1"/>
  <c r="H27" i="7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- 3 балла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абллов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- 26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- 9 баллов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- 8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2" authorId="0" shapeId="0">
      <text>
        <r>
          <rPr>
            <sz val="8"/>
            <color indexed="81"/>
            <rFont val="Tahoma"/>
            <family val="2"/>
            <charset val="204"/>
          </rPr>
          <t xml:space="preserve">максимум - 12 баллов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  <charset val="204"/>
          </rPr>
          <t>максимум - 10 баллов</t>
        </r>
      </text>
    </comment>
  </commentList>
</comments>
</file>

<file path=xl/sharedStrings.xml><?xml version="1.0" encoding="utf-8"?>
<sst xmlns="http://schemas.openxmlformats.org/spreadsheetml/2006/main" count="507" uniqueCount="214">
  <si>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</si>
  <si>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</si>
  <si>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</si>
  <si>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</si>
  <si>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</si>
  <si>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</si>
  <si>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</si>
  <si>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</si>
  <si>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</si>
  <si>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</si>
  <si>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</si>
  <si>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</si>
  <si>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</si>
  <si>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</si>
  <si>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</si>
  <si>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</si>
  <si>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</si>
  <si>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</si>
  <si>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</si>
  <si>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Параллель</t>
  </si>
  <si>
    <t>Баллы</t>
  </si>
  <si>
    <t>максимум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</si>
  <si>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</si>
  <si>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</si>
  <si>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</si>
  <si>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</si>
  <si>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</si>
  <si>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</si>
  <si>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</si>
  <si>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</si>
  <si>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</si>
  <si>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</si>
  <si>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</si>
  <si>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</si>
  <si>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-</t>
  </si>
  <si>
    <t>5-6 классы</t>
  </si>
  <si>
    <t>7-8 класс</t>
  </si>
  <si>
    <t>Х-8-1</t>
  </si>
  <si>
    <t>Х-8-2</t>
  </si>
  <si>
    <t>Х-8-3</t>
  </si>
  <si>
    <t>Х-8-4</t>
  </si>
  <si>
    <t>Х-8-5</t>
  </si>
  <si>
    <t>Х-8-6</t>
  </si>
  <si>
    <t>Х-8-8</t>
  </si>
  <si>
    <t>Х-8-9</t>
  </si>
  <si>
    <t>Х-8-10</t>
  </si>
  <si>
    <t>Х-8-11</t>
  </si>
  <si>
    <t>Х-8-12</t>
  </si>
  <si>
    <t>Х-9-1</t>
  </si>
  <si>
    <t>Х-9-2</t>
  </si>
  <si>
    <t>Х-9-3</t>
  </si>
  <si>
    <t>Х-9-4</t>
  </si>
  <si>
    <t>Х-9-5</t>
  </si>
  <si>
    <t>Х-9-6</t>
  </si>
  <si>
    <t>Х-9-7</t>
  </si>
  <si>
    <t>Х-9-8</t>
  </si>
  <si>
    <t>Х-9-9</t>
  </si>
  <si>
    <t>Х-9-10</t>
  </si>
  <si>
    <t>Х-9-11</t>
  </si>
  <si>
    <t>Х-9-12</t>
  </si>
  <si>
    <t>Х-9-13</t>
  </si>
  <si>
    <t>Х-9-14</t>
  </si>
  <si>
    <t>Х-9-15</t>
  </si>
  <si>
    <t>Х-9-16</t>
  </si>
  <si>
    <t>Х-10-1</t>
  </si>
  <si>
    <t>Х-10-2</t>
  </si>
  <si>
    <t>Х-10-3</t>
  </si>
  <si>
    <t>Х-10-4</t>
  </si>
  <si>
    <t>Х-10-5</t>
  </si>
  <si>
    <t>Х-10-6</t>
  </si>
  <si>
    <t>Х-10-7</t>
  </si>
  <si>
    <t>Х-10-8</t>
  </si>
  <si>
    <t>Х-10-9</t>
  </si>
  <si>
    <t>Х-10-11</t>
  </si>
  <si>
    <t>Х-10-12</t>
  </si>
  <si>
    <t>Х-11-1</t>
  </si>
  <si>
    <t>Х-11-2</t>
  </si>
  <si>
    <t>Х-11-3</t>
  </si>
  <si>
    <t>Х-11-4</t>
  </si>
  <si>
    <t>Х-11-5</t>
  </si>
  <si>
    <t>Х-11-6</t>
  </si>
  <si>
    <t>Х-11-7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</si>
  <si>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экологии </t>
    </r>
    <r>
      <rPr>
        <sz val="16"/>
        <rFont val="Times New Roman"/>
        <family val="1"/>
        <charset val="204"/>
      </rPr>
      <t>(2017-2018 уч.г.)</t>
    </r>
  </si>
  <si>
    <t>5-6 классы - 25,  7-8 классы - 26,  9 класс - 35,  10-11 классы - 47</t>
  </si>
  <si>
    <t>МАОУ СОШ № 5</t>
  </si>
  <si>
    <t>Сергеевна</t>
  </si>
  <si>
    <t>Рыбалкина</t>
  </si>
  <si>
    <t>Ангелина</t>
  </si>
  <si>
    <t>Анна</t>
  </si>
  <si>
    <t>Терешенко</t>
  </si>
  <si>
    <t>Данила</t>
  </si>
  <si>
    <t>Волков</t>
  </si>
  <si>
    <t>Сергеевич</t>
  </si>
  <si>
    <t>Кругликова</t>
  </si>
  <si>
    <t>Надежда</t>
  </si>
  <si>
    <t>Валерьевна</t>
  </si>
  <si>
    <t>Родионов</t>
  </si>
  <si>
    <t>Андрей</t>
  </si>
  <si>
    <t>Владимирович</t>
  </si>
  <si>
    <t>Василевская</t>
  </si>
  <si>
    <t>Павленко</t>
  </si>
  <si>
    <t>Елизавета</t>
  </si>
  <si>
    <t>Васильевна</t>
  </si>
  <si>
    <t>Шамко</t>
  </si>
  <si>
    <t>Полина</t>
  </si>
  <si>
    <t>Николаевна</t>
  </si>
  <si>
    <t>Сидоренкова</t>
  </si>
  <si>
    <t>Юлия</t>
  </si>
  <si>
    <t>Дмитриевна</t>
  </si>
  <si>
    <t>Дерунов</t>
  </si>
  <si>
    <t>Марк</t>
  </si>
  <si>
    <t>Андреевич</t>
  </si>
  <si>
    <t xml:space="preserve">Омельченко </t>
  </si>
  <si>
    <t>Айлин</t>
  </si>
  <si>
    <t>Андреевна</t>
  </si>
  <si>
    <t>Лазарчук</t>
  </si>
  <si>
    <t>Вячеслав</t>
  </si>
  <si>
    <t>Синчук</t>
  </si>
  <si>
    <t>Алиса</t>
  </si>
  <si>
    <t>Саранчук</t>
  </si>
  <si>
    <t>Анастасия</t>
  </si>
  <si>
    <t>Олеговна</t>
  </si>
  <si>
    <t>Даниил</t>
  </si>
  <si>
    <t>Игоревич</t>
  </si>
  <si>
    <t>Ракитянский</t>
  </si>
  <si>
    <t>Егор</t>
  </si>
  <si>
    <t>Вячеславович</t>
  </si>
  <si>
    <t>Собачкина</t>
  </si>
  <si>
    <t>Валерия</t>
  </si>
  <si>
    <t>Владимировна</t>
  </si>
  <si>
    <t>Шалатова</t>
  </si>
  <si>
    <t>Евгения</t>
  </si>
  <si>
    <t>Елена</t>
  </si>
  <si>
    <t>Романова</t>
  </si>
  <si>
    <t>Илья</t>
  </si>
  <si>
    <t>Анатольевич</t>
  </si>
  <si>
    <t>Гудкова</t>
  </si>
  <si>
    <t>Александра</t>
  </si>
  <si>
    <t>Осипова</t>
  </si>
  <si>
    <t>Мария</t>
  </si>
  <si>
    <t>Евгеньева</t>
  </si>
  <si>
    <t>Персиянова</t>
  </si>
  <si>
    <t>Ирина</t>
  </si>
  <si>
    <t>Александровна</t>
  </si>
  <si>
    <t>Ханым</t>
  </si>
  <si>
    <t>Мехмановна</t>
  </si>
  <si>
    <t>Марьин</t>
  </si>
  <si>
    <t>Данил</t>
  </si>
  <si>
    <t>Алексеевич</t>
  </si>
  <si>
    <t>Милана</t>
  </si>
  <si>
    <t>Асланова</t>
  </si>
  <si>
    <t>Рамин кызы</t>
  </si>
  <si>
    <t>Руслан</t>
  </si>
  <si>
    <t>Вадимович</t>
  </si>
  <si>
    <t>Дейкун</t>
  </si>
  <si>
    <t>Косникайте</t>
  </si>
  <si>
    <t>Захарова</t>
  </si>
  <si>
    <t>Евгеньевна</t>
  </si>
  <si>
    <t xml:space="preserve">Скачков </t>
  </si>
  <si>
    <t>Константин</t>
  </si>
  <si>
    <t>Зайцева</t>
  </si>
  <si>
    <t>Екатерина</t>
  </si>
  <si>
    <t>Альбертовна</t>
  </si>
  <si>
    <t>Макурин</t>
  </si>
  <si>
    <t>Евгеньевич</t>
  </si>
  <si>
    <t>Сапронов</t>
  </si>
  <si>
    <t>Александрович</t>
  </si>
  <si>
    <t>Башлыков</t>
  </si>
  <si>
    <t>Никита</t>
  </si>
  <si>
    <t>Николаевич</t>
  </si>
  <si>
    <t>Алмазов</t>
  </si>
  <si>
    <t>Владислав</t>
  </si>
  <si>
    <t>Русланович</t>
  </si>
  <si>
    <t>Грошев-Яровиков</t>
  </si>
  <si>
    <t>Юрьевич</t>
  </si>
  <si>
    <t>Кустова</t>
  </si>
  <si>
    <t>Инна</t>
  </si>
  <si>
    <t>Ивановна</t>
  </si>
  <si>
    <t xml:space="preserve">Бурлева </t>
  </si>
  <si>
    <t>Виолетта</t>
  </si>
  <si>
    <t>Кравченко</t>
  </si>
  <si>
    <t xml:space="preserve">Елизавета </t>
  </si>
  <si>
    <t>Жищенко</t>
  </si>
  <si>
    <t>Лимонова</t>
  </si>
  <si>
    <t>Кристина</t>
  </si>
  <si>
    <t>Эдуардовна</t>
  </si>
  <si>
    <t xml:space="preserve">Трахтенберг </t>
  </si>
  <si>
    <t>Юрий</t>
  </si>
  <si>
    <t>Назарова</t>
  </si>
  <si>
    <t>Жирнова</t>
  </si>
  <si>
    <t>Алина</t>
  </si>
  <si>
    <t>Юрьевна</t>
  </si>
  <si>
    <t xml:space="preserve">Баранов </t>
  </si>
  <si>
    <t>Максим</t>
  </si>
  <si>
    <t>Олегович</t>
  </si>
  <si>
    <t>Шпак</t>
  </si>
  <si>
    <t>Владимир</t>
  </si>
  <si>
    <t>Транчуков</t>
  </si>
  <si>
    <t>Никитична</t>
  </si>
  <si>
    <t>А</t>
  </si>
  <si>
    <t>Б</t>
  </si>
  <si>
    <t>Маничкин</t>
  </si>
  <si>
    <t>Гахраманова</t>
  </si>
  <si>
    <t>Цыганов</t>
  </si>
  <si>
    <t>победитель</t>
  </si>
  <si>
    <t>участник</t>
  </si>
  <si>
    <t>призер</t>
  </si>
  <si>
    <t>Мальцева Е.В.</t>
  </si>
  <si>
    <t>Куликова Н.П.</t>
  </si>
  <si>
    <t>Шкуратова Д.Н.</t>
  </si>
  <si>
    <t>Куликова</t>
  </si>
  <si>
    <t>Наталья</t>
  </si>
  <si>
    <t>Петровна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</si>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</sst>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/>
    <xf numFmtId="0" fontId="13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/>
    <xf numFmtId="0" fontId="10" fillId="0" borderId="1" xfId="0" applyFont="1" applyFill="1" applyBorder="1" applyAlignment="1"/>
    <xf numFmtId="0" fontId="10" fillId="0" borderId="7" xfId="0" applyFont="1" applyFill="1" applyBorder="1" applyAlignment="1"/>
    <xf numFmtId="0" fontId="10" fillId="0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0" fontId="10" fillId="0" borderId="7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" fillId="0" borderId="13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CC"/>
      <color rgb="FFFFFF66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98"/>
  <sheetViews>
    <sheetView tabSelected="1" zoomScale="80" zoomScaleNormal="80" zoomScaleSheetLayoutView="75" workbookViewId="0">
      <selection activeCell="I4" sqref="I4:I6"/>
    </sheetView>
  </sheetViews>
  <sheetFormatPr defaultRowHeight="15" x14ac:dyDescent="0.25"/>
  <cols>
    <col min="1" max="1" width="11.42578125" style="1" customWidth="1"/>
    <col min="2" max="5" width="5.7109375" style="28" customWidth="1"/>
    <col min="6" max="6" width="15.7109375" style="1" customWidth="1"/>
    <col min="7" max="7" width="7.85546875" style="28" customWidth="1"/>
    <col min="8" max="8" width="13.7109375" customWidth="1"/>
    <col min="9" max="9" width="15.28515625" customWidth="1"/>
    <col min="10" max="10" width="25.28515625" style="8" customWidth="1"/>
    <col min="11" max="11" width="19.140625" style="8" customWidth="1"/>
    <col min="12" max="12" width="24.85546875" style="8" customWidth="1"/>
    <col min="13" max="13" width="30.28515625" style="10" customWidth="1"/>
    <col min="14" max="14" width="7.5703125" style="19" customWidth="1"/>
    <col min="15" max="15" width="9.42578125" style="19" customWidth="1"/>
    <col min="16" max="16" width="23.140625" style="8" customWidth="1"/>
    <col min="17" max="17" width="20.140625" style="8" customWidth="1"/>
    <col min="18" max="18" width="24.7109375" style="8" customWidth="1"/>
    <col min="19" max="19" width="11.7109375" customWidth="1"/>
    <col min="20" max="20" width="14.7109375" customWidth="1"/>
  </cols>
  <sheetData>
    <row r="1" spans="1:33" ht="19.5" thickBot="1" x14ac:dyDescent="0.35">
      <c r="A1" s="2"/>
      <c r="B1" s="35"/>
      <c r="C1" s="35"/>
      <c r="D1" s="35"/>
      <c r="E1" s="35"/>
      <c r="F1" s="5"/>
      <c r="G1" s="35"/>
      <c r="H1" s="3"/>
      <c r="I1" s="5" t="s">
        <v>0</v>
      </c>
      <c r="J1" s="4"/>
      <c r="K1" s="4"/>
      <c r="L1" s="4"/>
      <c r="M1" s="5"/>
      <c r="N1" s="16"/>
      <c r="O1" s="16"/>
      <c r="P1" s="4"/>
      <c r="Q1" s="4"/>
      <c r="S1" s="3"/>
      <c r="T1" s="91" t="s">
        <v>19</v>
      </c>
      <c r="U1" s="93" t="s">
        <v>20</v>
      </c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5"/>
    </row>
    <row r="2" spans="1:33" ht="32.25" thickBot="1" x14ac:dyDescent="0.35">
      <c r="A2" s="6"/>
      <c r="B2" s="36"/>
      <c r="C2" s="36"/>
      <c r="D2" s="36"/>
      <c r="E2" s="36"/>
      <c r="F2" s="6"/>
      <c r="G2" s="35"/>
      <c r="H2" s="6"/>
      <c r="I2" s="7" t="s">
        <v>82</v>
      </c>
      <c r="J2" s="4"/>
      <c r="K2" s="4"/>
      <c r="L2" s="4"/>
      <c r="M2" s="5"/>
      <c r="N2" s="16"/>
      <c r="O2" s="16"/>
      <c r="P2" s="4"/>
      <c r="Q2" s="4"/>
      <c r="R2" s="4"/>
      <c r="S2" s="3"/>
      <c r="T2" s="92"/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1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</row>
    <row r="3" spans="1:33" ht="19.5" thickBot="1" x14ac:dyDescent="0.35">
      <c r="A3" s="101" t="s">
        <v>213</v>
      </c>
      <c r="B3" s="101"/>
      <c r="C3" s="101"/>
      <c r="D3" s="101"/>
      <c r="E3" s="101"/>
      <c r="F3" s="101"/>
      <c r="G3" s="102"/>
      <c r="H3" s="102"/>
      <c r="I3" s="102"/>
      <c r="J3" s="102"/>
      <c r="K3" s="4" t="s">
        <v>14</v>
      </c>
      <c r="L3" s="63" t="s">
        <v>83</v>
      </c>
      <c r="M3" s="64"/>
      <c r="N3" s="17"/>
      <c r="O3" s="17"/>
      <c r="P3" s="9"/>
      <c r="Q3" s="4"/>
      <c r="R3" s="4"/>
      <c r="S3" s="4"/>
      <c r="T3" s="32">
        <v>4</v>
      </c>
      <c r="U3" s="33">
        <v>34</v>
      </c>
      <c r="V3" s="31">
        <v>2</v>
      </c>
      <c r="W3" s="31">
        <v>4</v>
      </c>
      <c r="X3" s="31">
        <v>3</v>
      </c>
      <c r="Y3" s="31">
        <v>2</v>
      </c>
      <c r="Z3" s="31">
        <v>2</v>
      </c>
      <c r="AA3" s="31">
        <v>2</v>
      </c>
      <c r="AB3" s="31">
        <v>6</v>
      </c>
      <c r="AC3" s="31">
        <v>3</v>
      </c>
      <c r="AD3" s="31">
        <v>2</v>
      </c>
      <c r="AE3" s="31">
        <v>5</v>
      </c>
      <c r="AF3" s="31">
        <v>3</v>
      </c>
      <c r="AG3" s="31" t="s">
        <v>34</v>
      </c>
    </row>
    <row r="4" spans="1:33" ht="18.75" customHeight="1" thickBot="1" x14ac:dyDescent="0.35">
      <c r="A4" s="106" t="s">
        <v>1</v>
      </c>
      <c r="B4" s="96" t="s">
        <v>4</v>
      </c>
      <c r="C4" s="97"/>
      <c r="D4" s="97"/>
      <c r="E4" s="97"/>
      <c r="F4" s="106" t="s">
        <v>2</v>
      </c>
      <c r="G4" s="107" t="s">
        <v>3</v>
      </c>
      <c r="H4" s="103" t="s">
        <v>15</v>
      </c>
      <c r="I4" s="111" t="s">
        <v>18</v>
      </c>
      <c r="J4" s="108" t="s">
        <v>8</v>
      </c>
      <c r="K4" s="114" t="s">
        <v>9</v>
      </c>
      <c r="L4" s="108" t="s">
        <v>10</v>
      </c>
      <c r="M4" s="88" t="s">
        <v>6</v>
      </c>
      <c r="N4" s="88" t="s">
        <v>5</v>
      </c>
      <c r="O4" s="83" t="s">
        <v>7</v>
      </c>
      <c r="P4" s="80" t="s">
        <v>11</v>
      </c>
      <c r="Q4" s="80" t="s">
        <v>12</v>
      </c>
      <c r="R4" s="80" t="s">
        <v>13</v>
      </c>
      <c r="S4" s="4"/>
      <c r="T4" s="34" t="s">
        <v>35</v>
      </c>
      <c r="U4" s="33">
        <v>75</v>
      </c>
      <c r="V4" s="31">
        <v>12</v>
      </c>
      <c r="W4" s="31">
        <v>7</v>
      </c>
      <c r="X4" s="31">
        <v>13</v>
      </c>
      <c r="Y4" s="31">
        <v>9</v>
      </c>
      <c r="Z4" s="31">
        <v>3</v>
      </c>
      <c r="AA4" s="31">
        <v>8</v>
      </c>
      <c r="AB4" s="31">
        <v>5</v>
      </c>
      <c r="AC4" s="31">
        <v>4</v>
      </c>
      <c r="AD4" s="31">
        <v>14</v>
      </c>
      <c r="AE4" s="31"/>
      <c r="AF4" s="31" t="s">
        <v>34</v>
      </c>
      <c r="AG4" s="31" t="s">
        <v>34</v>
      </c>
    </row>
    <row r="5" spans="1:33" ht="15" customHeight="1" thickBot="1" x14ac:dyDescent="0.35">
      <c r="A5" s="106"/>
      <c r="B5" s="98"/>
      <c r="C5" s="99"/>
      <c r="D5" s="99"/>
      <c r="E5" s="99"/>
      <c r="F5" s="106"/>
      <c r="G5" s="107"/>
      <c r="H5" s="104"/>
      <c r="I5" s="112"/>
      <c r="J5" s="109"/>
      <c r="K5" s="115"/>
      <c r="L5" s="109"/>
      <c r="M5" s="89"/>
      <c r="N5" s="89"/>
      <c r="O5" s="84"/>
      <c r="P5" s="81"/>
      <c r="Q5" s="81"/>
      <c r="R5" s="81"/>
      <c r="S5" s="4"/>
      <c r="T5" s="34" t="s">
        <v>36</v>
      </c>
      <c r="U5" s="33">
        <v>68</v>
      </c>
      <c r="V5" s="31">
        <v>11</v>
      </c>
      <c r="W5" s="31">
        <v>5</v>
      </c>
      <c r="X5" s="31">
        <v>6</v>
      </c>
      <c r="Y5" s="31">
        <v>7</v>
      </c>
      <c r="Z5" s="31">
        <v>5</v>
      </c>
      <c r="AA5" s="31">
        <v>6</v>
      </c>
      <c r="AB5" s="31">
        <v>4</v>
      </c>
      <c r="AC5" s="31">
        <v>5</v>
      </c>
      <c r="AD5" s="31">
        <v>3</v>
      </c>
      <c r="AE5" s="31">
        <v>4</v>
      </c>
      <c r="AF5" s="31">
        <v>2</v>
      </c>
      <c r="AG5" s="31">
        <v>10</v>
      </c>
    </row>
    <row r="6" spans="1:33" ht="36" customHeight="1" thickBot="1" x14ac:dyDescent="0.35">
      <c r="A6" s="106"/>
      <c r="B6" s="22">
        <v>1</v>
      </c>
      <c r="C6" s="22">
        <v>2</v>
      </c>
      <c r="D6" s="22">
        <v>3</v>
      </c>
      <c r="E6" s="22">
        <v>4</v>
      </c>
      <c r="F6" s="106"/>
      <c r="G6" s="107"/>
      <c r="H6" s="105"/>
      <c r="I6" s="113"/>
      <c r="J6" s="110"/>
      <c r="K6" s="116"/>
      <c r="L6" s="110"/>
      <c r="M6" s="90"/>
      <c r="N6" s="90"/>
      <c r="O6" s="85"/>
      <c r="P6" s="82"/>
      <c r="Q6" s="82"/>
      <c r="R6" s="82"/>
      <c r="S6" s="3"/>
      <c r="T6" s="32">
        <v>9</v>
      </c>
      <c r="U6" s="33">
        <v>98</v>
      </c>
      <c r="V6" s="31">
        <v>4</v>
      </c>
      <c r="W6" s="31">
        <v>5</v>
      </c>
      <c r="X6" s="31">
        <v>6</v>
      </c>
      <c r="Y6" s="31">
        <v>7</v>
      </c>
      <c r="Z6" s="31">
        <v>16</v>
      </c>
      <c r="AA6" s="31">
        <v>18</v>
      </c>
      <c r="AB6" s="31">
        <v>7</v>
      </c>
      <c r="AC6" s="31">
        <v>5</v>
      </c>
      <c r="AD6" s="31">
        <v>17</v>
      </c>
      <c r="AE6" s="31">
        <v>13</v>
      </c>
      <c r="AF6" s="31" t="s">
        <v>34</v>
      </c>
      <c r="AG6" s="31" t="s">
        <v>34</v>
      </c>
    </row>
    <row r="7" spans="1:33" s="47" customFormat="1" ht="18" customHeight="1" x14ac:dyDescent="0.25">
      <c r="A7" s="48" t="s">
        <v>45</v>
      </c>
      <c r="B7" s="71">
        <v>6</v>
      </c>
      <c r="C7" s="71">
        <v>1</v>
      </c>
      <c r="D7" s="71">
        <v>14</v>
      </c>
      <c r="E7" s="75"/>
      <c r="F7" s="48">
        <f t="shared" ref="F7:F52" si="0">SUM(B7:E7)</f>
        <v>21</v>
      </c>
      <c r="G7" s="41">
        <v>1</v>
      </c>
      <c r="H7" s="65">
        <f t="shared" ref="H7:H17" si="1">F7/26</f>
        <v>0.80769230769230771</v>
      </c>
      <c r="I7" s="41" t="s">
        <v>204</v>
      </c>
      <c r="J7" s="42" t="s">
        <v>106</v>
      </c>
      <c r="K7" s="43" t="s">
        <v>107</v>
      </c>
      <c r="L7" s="42" t="s">
        <v>108</v>
      </c>
      <c r="M7" s="52" t="s">
        <v>84</v>
      </c>
      <c r="N7" s="44">
        <v>8</v>
      </c>
      <c r="O7" s="54" t="s">
        <v>199</v>
      </c>
      <c r="P7" s="45" t="s">
        <v>210</v>
      </c>
      <c r="Q7" s="45" t="s">
        <v>211</v>
      </c>
      <c r="R7" s="45" t="s">
        <v>212</v>
      </c>
      <c r="S7" s="46"/>
      <c r="T7" s="39"/>
      <c r="U7" s="40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s="47" customFormat="1" ht="18" customHeight="1" x14ac:dyDescent="0.25">
      <c r="A8" s="48" t="s">
        <v>44</v>
      </c>
      <c r="B8" s="71">
        <v>6</v>
      </c>
      <c r="C8" s="71">
        <v>0</v>
      </c>
      <c r="D8" s="71">
        <v>12.5</v>
      </c>
      <c r="E8" s="75"/>
      <c r="F8" s="48">
        <f t="shared" si="0"/>
        <v>18.5</v>
      </c>
      <c r="G8" s="41">
        <v>2</v>
      </c>
      <c r="H8" s="65">
        <f t="shared" si="1"/>
        <v>0.71153846153846156</v>
      </c>
      <c r="I8" s="41" t="s">
        <v>206</v>
      </c>
      <c r="J8" s="42" t="s">
        <v>103</v>
      </c>
      <c r="K8" s="43" t="s">
        <v>104</v>
      </c>
      <c r="L8" s="42" t="s">
        <v>105</v>
      </c>
      <c r="M8" s="52" t="s">
        <v>84</v>
      </c>
      <c r="N8" s="44">
        <v>8</v>
      </c>
      <c r="O8" s="54" t="s">
        <v>199</v>
      </c>
      <c r="P8" s="45" t="s">
        <v>210</v>
      </c>
      <c r="Q8" s="45" t="s">
        <v>211</v>
      </c>
      <c r="R8" s="45" t="s">
        <v>212</v>
      </c>
      <c r="S8" s="46"/>
      <c r="T8" s="39"/>
      <c r="U8" s="40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33" s="47" customFormat="1" ht="18" customHeight="1" x14ac:dyDescent="0.25">
      <c r="A9" s="48" t="s">
        <v>38</v>
      </c>
      <c r="B9" s="71">
        <v>7</v>
      </c>
      <c r="C9" s="71">
        <v>1</v>
      </c>
      <c r="D9" s="71">
        <v>7</v>
      </c>
      <c r="E9" s="75"/>
      <c r="F9" s="48">
        <f t="shared" si="0"/>
        <v>15</v>
      </c>
      <c r="G9" s="41">
        <v>3</v>
      </c>
      <c r="H9" s="65">
        <f t="shared" si="1"/>
        <v>0.57692307692307687</v>
      </c>
      <c r="I9" s="41" t="s">
        <v>206</v>
      </c>
      <c r="J9" s="42" t="s">
        <v>89</v>
      </c>
      <c r="K9" s="43" t="s">
        <v>88</v>
      </c>
      <c r="L9" s="42" t="s">
        <v>85</v>
      </c>
      <c r="M9" s="52" t="s">
        <v>84</v>
      </c>
      <c r="N9" s="44">
        <v>8</v>
      </c>
      <c r="O9" s="54" t="s">
        <v>199</v>
      </c>
      <c r="P9" s="45" t="s">
        <v>210</v>
      </c>
      <c r="Q9" s="45" t="s">
        <v>211</v>
      </c>
      <c r="R9" s="45" t="s">
        <v>212</v>
      </c>
      <c r="S9" s="46"/>
      <c r="T9" s="39"/>
      <c r="U9" s="40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47" customFormat="1" ht="18" customHeight="1" x14ac:dyDescent="0.25">
      <c r="A10" s="48" t="s">
        <v>47</v>
      </c>
      <c r="B10" s="71">
        <v>6</v>
      </c>
      <c r="C10" s="71">
        <v>1</v>
      </c>
      <c r="D10" s="71">
        <v>6</v>
      </c>
      <c r="E10" s="75"/>
      <c r="F10" s="48">
        <f t="shared" si="0"/>
        <v>13</v>
      </c>
      <c r="G10" s="41">
        <v>4</v>
      </c>
      <c r="H10" s="65">
        <f t="shared" si="1"/>
        <v>0.5</v>
      </c>
      <c r="I10" s="41" t="s">
        <v>206</v>
      </c>
      <c r="J10" s="42" t="s">
        <v>112</v>
      </c>
      <c r="K10" s="43" t="s">
        <v>113</v>
      </c>
      <c r="L10" s="42" t="s">
        <v>114</v>
      </c>
      <c r="M10" s="52" t="s">
        <v>84</v>
      </c>
      <c r="N10" s="44">
        <v>8</v>
      </c>
      <c r="O10" s="54" t="s">
        <v>199</v>
      </c>
      <c r="P10" s="45" t="s">
        <v>210</v>
      </c>
      <c r="Q10" s="45" t="s">
        <v>211</v>
      </c>
      <c r="R10" s="45" t="s">
        <v>212</v>
      </c>
      <c r="S10" s="46"/>
      <c r="T10" s="39"/>
      <c r="U10" s="40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7" customFormat="1" ht="18" customHeight="1" x14ac:dyDescent="0.25">
      <c r="A11" s="48" t="s">
        <v>42</v>
      </c>
      <c r="B11" s="71">
        <v>4</v>
      </c>
      <c r="C11" s="71">
        <v>0</v>
      </c>
      <c r="D11" s="71">
        <v>8.5</v>
      </c>
      <c r="E11" s="75"/>
      <c r="F11" s="48">
        <f t="shared" si="0"/>
        <v>12.5</v>
      </c>
      <c r="G11" s="41">
        <v>5</v>
      </c>
      <c r="H11" s="65">
        <f t="shared" si="1"/>
        <v>0.48076923076923078</v>
      </c>
      <c r="I11" s="41" t="s">
        <v>205</v>
      </c>
      <c r="J11" s="42" t="s">
        <v>99</v>
      </c>
      <c r="K11" s="43" t="s">
        <v>94</v>
      </c>
      <c r="L11" s="42" t="s">
        <v>198</v>
      </c>
      <c r="M11" s="52" t="s">
        <v>84</v>
      </c>
      <c r="N11" s="44">
        <v>8</v>
      </c>
      <c r="O11" s="54" t="s">
        <v>199</v>
      </c>
      <c r="P11" s="45" t="s">
        <v>210</v>
      </c>
      <c r="Q11" s="45" t="s">
        <v>211</v>
      </c>
      <c r="R11" s="45" t="s">
        <v>212</v>
      </c>
      <c r="S11" s="46"/>
      <c r="T11" s="39"/>
      <c r="U11" s="40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s="47" customFormat="1" ht="18" customHeight="1" x14ac:dyDescent="0.25">
      <c r="A12" s="48" t="s">
        <v>40</v>
      </c>
      <c r="B12" s="71">
        <v>4</v>
      </c>
      <c r="C12" s="71">
        <v>0</v>
      </c>
      <c r="D12" s="71">
        <v>8</v>
      </c>
      <c r="E12" s="75"/>
      <c r="F12" s="48">
        <f t="shared" si="0"/>
        <v>12</v>
      </c>
      <c r="G12" s="41">
        <v>6</v>
      </c>
      <c r="H12" s="65">
        <f t="shared" si="1"/>
        <v>0.46153846153846156</v>
      </c>
      <c r="I12" s="41" t="s">
        <v>205</v>
      </c>
      <c r="J12" s="42" t="s">
        <v>93</v>
      </c>
      <c r="K12" s="43" t="s">
        <v>94</v>
      </c>
      <c r="L12" s="42" t="s">
        <v>95</v>
      </c>
      <c r="M12" s="52" t="s">
        <v>84</v>
      </c>
      <c r="N12" s="44">
        <v>8</v>
      </c>
      <c r="O12" s="54" t="s">
        <v>200</v>
      </c>
      <c r="P12" s="45" t="s">
        <v>210</v>
      </c>
      <c r="Q12" s="45" t="s">
        <v>211</v>
      </c>
      <c r="R12" s="45" t="s">
        <v>212</v>
      </c>
      <c r="S12" s="46"/>
      <c r="T12" s="39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s="47" customFormat="1" ht="18" customHeight="1" x14ac:dyDescent="0.25">
      <c r="A13" s="48" t="s">
        <v>41</v>
      </c>
      <c r="B13" s="71">
        <v>4</v>
      </c>
      <c r="C13" s="71">
        <v>0</v>
      </c>
      <c r="D13" s="71">
        <v>8</v>
      </c>
      <c r="E13" s="75"/>
      <c r="F13" s="48">
        <f t="shared" si="0"/>
        <v>12</v>
      </c>
      <c r="G13" s="41">
        <v>6</v>
      </c>
      <c r="H13" s="65">
        <f t="shared" si="1"/>
        <v>0.46153846153846156</v>
      </c>
      <c r="I13" s="41" t="s">
        <v>205</v>
      </c>
      <c r="J13" s="42" t="s">
        <v>96</v>
      </c>
      <c r="K13" s="43" t="s">
        <v>97</v>
      </c>
      <c r="L13" s="42" t="s">
        <v>98</v>
      </c>
      <c r="M13" s="52" t="s">
        <v>84</v>
      </c>
      <c r="N13" s="44">
        <v>8</v>
      </c>
      <c r="O13" s="54" t="s">
        <v>199</v>
      </c>
      <c r="P13" s="45" t="s">
        <v>210</v>
      </c>
      <c r="Q13" s="45" t="s">
        <v>211</v>
      </c>
      <c r="R13" s="45" t="s">
        <v>212</v>
      </c>
      <c r="S13" s="46"/>
      <c r="T13" s="39"/>
      <c r="U13" s="4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s="47" customFormat="1" ht="18" customHeight="1" x14ac:dyDescent="0.25">
      <c r="A14" s="48" t="s">
        <v>43</v>
      </c>
      <c r="B14" s="71">
        <v>3</v>
      </c>
      <c r="C14" s="71">
        <v>2</v>
      </c>
      <c r="D14" s="71">
        <v>5</v>
      </c>
      <c r="E14" s="75"/>
      <c r="F14" s="48">
        <f t="shared" si="0"/>
        <v>10</v>
      </c>
      <c r="G14" s="41">
        <v>7</v>
      </c>
      <c r="H14" s="65">
        <f t="shared" si="1"/>
        <v>0.38461538461538464</v>
      </c>
      <c r="I14" s="41" t="s">
        <v>205</v>
      </c>
      <c r="J14" s="42" t="s">
        <v>100</v>
      </c>
      <c r="K14" s="43" t="s">
        <v>101</v>
      </c>
      <c r="L14" s="42" t="s">
        <v>102</v>
      </c>
      <c r="M14" s="52" t="s">
        <v>84</v>
      </c>
      <c r="N14" s="44">
        <v>8</v>
      </c>
      <c r="O14" s="54" t="s">
        <v>200</v>
      </c>
      <c r="P14" s="45" t="s">
        <v>210</v>
      </c>
      <c r="Q14" s="45" t="s">
        <v>211</v>
      </c>
      <c r="R14" s="45" t="s">
        <v>212</v>
      </c>
      <c r="S14" s="46"/>
      <c r="T14" s="39"/>
      <c r="U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s="47" customFormat="1" ht="18" customHeight="1" x14ac:dyDescent="0.25">
      <c r="A15" s="48" t="s">
        <v>39</v>
      </c>
      <c r="B15" s="71">
        <v>4</v>
      </c>
      <c r="C15" s="71">
        <v>0</v>
      </c>
      <c r="D15" s="71">
        <v>4</v>
      </c>
      <c r="E15" s="75"/>
      <c r="F15" s="48">
        <f t="shared" si="0"/>
        <v>8</v>
      </c>
      <c r="G15" s="41">
        <v>8</v>
      </c>
      <c r="H15" s="65">
        <f t="shared" si="1"/>
        <v>0.30769230769230771</v>
      </c>
      <c r="I15" s="41" t="s">
        <v>205</v>
      </c>
      <c r="J15" s="42" t="s">
        <v>91</v>
      </c>
      <c r="K15" s="76" t="s">
        <v>90</v>
      </c>
      <c r="L15" s="42" t="s">
        <v>92</v>
      </c>
      <c r="M15" s="52" t="s">
        <v>84</v>
      </c>
      <c r="N15" s="44">
        <v>8</v>
      </c>
      <c r="O15" s="54" t="s">
        <v>199</v>
      </c>
      <c r="P15" s="45" t="s">
        <v>210</v>
      </c>
      <c r="Q15" s="45" t="s">
        <v>211</v>
      </c>
      <c r="R15" s="45" t="s">
        <v>212</v>
      </c>
      <c r="S15" s="46"/>
      <c r="T15" s="39"/>
      <c r="U15" s="40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s="47" customFormat="1" ht="18" customHeight="1" x14ac:dyDescent="0.25">
      <c r="A16" s="48" t="s">
        <v>37</v>
      </c>
      <c r="B16" s="71">
        <v>3</v>
      </c>
      <c r="C16" s="71">
        <v>2</v>
      </c>
      <c r="D16" s="71">
        <v>2.5</v>
      </c>
      <c r="E16" s="75"/>
      <c r="F16" s="48">
        <f t="shared" si="0"/>
        <v>7.5</v>
      </c>
      <c r="G16" s="41">
        <v>9</v>
      </c>
      <c r="H16" s="65">
        <f t="shared" si="1"/>
        <v>0.28846153846153844</v>
      </c>
      <c r="I16" s="41" t="s">
        <v>205</v>
      </c>
      <c r="J16" s="42" t="s">
        <v>86</v>
      </c>
      <c r="K16" s="43" t="s">
        <v>87</v>
      </c>
      <c r="L16" s="42" t="s">
        <v>85</v>
      </c>
      <c r="M16" s="52" t="s">
        <v>84</v>
      </c>
      <c r="N16" s="44">
        <v>8</v>
      </c>
      <c r="O16" s="54" t="s">
        <v>200</v>
      </c>
      <c r="P16" s="45" t="s">
        <v>210</v>
      </c>
      <c r="Q16" s="45" t="s">
        <v>211</v>
      </c>
      <c r="R16" s="45" t="s">
        <v>212</v>
      </c>
      <c r="S16" s="46"/>
      <c r="T16" s="39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</row>
    <row r="17" spans="1:33" s="47" customFormat="1" ht="18" customHeight="1" x14ac:dyDescent="0.25">
      <c r="A17" s="48" t="s">
        <v>46</v>
      </c>
      <c r="B17" s="71">
        <v>3</v>
      </c>
      <c r="C17" s="71">
        <v>1</v>
      </c>
      <c r="D17" s="71">
        <v>3</v>
      </c>
      <c r="E17" s="75"/>
      <c r="F17" s="48">
        <f t="shared" si="0"/>
        <v>7</v>
      </c>
      <c r="G17" s="41">
        <v>10</v>
      </c>
      <c r="H17" s="65">
        <f t="shared" si="1"/>
        <v>0.26923076923076922</v>
      </c>
      <c r="I17" s="41" t="s">
        <v>205</v>
      </c>
      <c r="J17" s="42" t="s">
        <v>109</v>
      </c>
      <c r="K17" s="43" t="s">
        <v>110</v>
      </c>
      <c r="L17" s="42" t="s">
        <v>111</v>
      </c>
      <c r="M17" s="52" t="s">
        <v>84</v>
      </c>
      <c r="N17" s="44">
        <v>8</v>
      </c>
      <c r="O17" s="54" t="s">
        <v>200</v>
      </c>
      <c r="P17" s="45" t="s">
        <v>210</v>
      </c>
      <c r="Q17" s="45" t="s">
        <v>211</v>
      </c>
      <c r="R17" s="45" t="s">
        <v>212</v>
      </c>
      <c r="S17" s="46"/>
      <c r="T17" s="39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47" customFormat="1" ht="18" customHeight="1" x14ac:dyDescent="0.25">
      <c r="A18" s="49" t="s">
        <v>62</v>
      </c>
      <c r="B18" s="74">
        <v>7</v>
      </c>
      <c r="C18" s="74">
        <v>8.5</v>
      </c>
      <c r="D18" s="74">
        <v>8</v>
      </c>
      <c r="E18" s="74">
        <v>10</v>
      </c>
      <c r="F18" s="49">
        <f t="shared" si="0"/>
        <v>33.5</v>
      </c>
      <c r="G18" s="66">
        <v>1</v>
      </c>
      <c r="H18" s="65">
        <f t="shared" ref="H18:H33" si="2">F18/35</f>
        <v>0.95714285714285718</v>
      </c>
      <c r="I18" s="41" t="s">
        <v>204</v>
      </c>
      <c r="J18" s="50" t="s">
        <v>150</v>
      </c>
      <c r="K18" s="51" t="s">
        <v>149</v>
      </c>
      <c r="L18" s="51" t="s">
        <v>151</v>
      </c>
      <c r="M18" s="52" t="s">
        <v>84</v>
      </c>
      <c r="N18" s="53">
        <v>9</v>
      </c>
      <c r="O18" s="54" t="s">
        <v>200</v>
      </c>
      <c r="P18" s="45" t="s">
        <v>210</v>
      </c>
      <c r="Q18" s="45" t="s">
        <v>211</v>
      </c>
      <c r="R18" s="45" t="s">
        <v>212</v>
      </c>
      <c r="S18" s="46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s="47" customFormat="1" ht="18" customHeight="1" x14ac:dyDescent="0.25">
      <c r="A19" s="49" t="s">
        <v>59</v>
      </c>
      <c r="B19" s="74">
        <v>8</v>
      </c>
      <c r="C19" s="74">
        <v>8.5</v>
      </c>
      <c r="D19" s="74">
        <v>8</v>
      </c>
      <c r="E19" s="74">
        <v>9</v>
      </c>
      <c r="F19" s="49">
        <f t="shared" si="0"/>
        <v>33.5</v>
      </c>
      <c r="G19" s="66">
        <v>1</v>
      </c>
      <c r="H19" s="65">
        <f t="shared" si="2"/>
        <v>0.95714285714285718</v>
      </c>
      <c r="I19" s="41" t="s">
        <v>204</v>
      </c>
      <c r="J19" s="77" t="s">
        <v>141</v>
      </c>
      <c r="K19" s="51" t="s">
        <v>142</v>
      </c>
      <c r="L19" s="51" t="s">
        <v>143</v>
      </c>
      <c r="M19" s="52" t="s">
        <v>84</v>
      </c>
      <c r="N19" s="53">
        <v>9</v>
      </c>
      <c r="O19" s="54" t="s">
        <v>200</v>
      </c>
      <c r="P19" s="45" t="s">
        <v>210</v>
      </c>
      <c r="Q19" s="45" t="s">
        <v>211</v>
      </c>
      <c r="R19" s="45" t="s">
        <v>212</v>
      </c>
      <c r="S19" s="46"/>
      <c r="T19" s="39"/>
      <c r="U19" s="4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s="47" customFormat="1" ht="18" customHeight="1" x14ac:dyDescent="0.25">
      <c r="A20" s="49" t="s">
        <v>57</v>
      </c>
      <c r="B20" s="74">
        <v>7</v>
      </c>
      <c r="C20" s="74">
        <v>8</v>
      </c>
      <c r="D20" s="74">
        <v>8</v>
      </c>
      <c r="E20" s="74">
        <v>10</v>
      </c>
      <c r="F20" s="49">
        <f t="shared" si="0"/>
        <v>33</v>
      </c>
      <c r="G20" s="66">
        <v>2</v>
      </c>
      <c r="H20" s="65">
        <f t="shared" si="2"/>
        <v>0.94285714285714284</v>
      </c>
      <c r="I20" s="41" t="s">
        <v>206</v>
      </c>
      <c r="J20" s="50" t="s">
        <v>136</v>
      </c>
      <c r="K20" s="51" t="s">
        <v>137</v>
      </c>
      <c r="L20" s="51" t="s">
        <v>85</v>
      </c>
      <c r="M20" s="52" t="s">
        <v>84</v>
      </c>
      <c r="N20" s="53">
        <v>9</v>
      </c>
      <c r="O20" s="54" t="s">
        <v>200</v>
      </c>
      <c r="P20" s="45" t="s">
        <v>210</v>
      </c>
      <c r="Q20" s="45" t="s">
        <v>211</v>
      </c>
      <c r="R20" s="45" t="s">
        <v>212</v>
      </c>
      <c r="S20" s="46"/>
      <c r="T20" s="39"/>
      <c r="U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</row>
    <row r="21" spans="1:33" s="47" customFormat="1" ht="18" customHeight="1" x14ac:dyDescent="0.25">
      <c r="A21" s="49" t="s">
        <v>63</v>
      </c>
      <c r="B21" s="74">
        <v>6</v>
      </c>
      <c r="C21" s="74">
        <v>9</v>
      </c>
      <c r="D21" s="74">
        <v>7</v>
      </c>
      <c r="E21" s="74">
        <v>10</v>
      </c>
      <c r="F21" s="49">
        <f t="shared" si="0"/>
        <v>32</v>
      </c>
      <c r="G21" s="66">
        <v>3</v>
      </c>
      <c r="H21" s="65">
        <f t="shared" si="2"/>
        <v>0.91428571428571426</v>
      </c>
      <c r="I21" s="41" t="s">
        <v>206</v>
      </c>
      <c r="J21" s="50" t="s">
        <v>154</v>
      </c>
      <c r="K21" s="51" t="s">
        <v>152</v>
      </c>
      <c r="L21" s="51" t="s">
        <v>153</v>
      </c>
      <c r="M21" s="52" t="s">
        <v>84</v>
      </c>
      <c r="N21" s="53">
        <v>9</v>
      </c>
      <c r="O21" s="54" t="s">
        <v>199</v>
      </c>
      <c r="P21" s="45" t="s">
        <v>210</v>
      </c>
      <c r="Q21" s="45" t="s">
        <v>211</v>
      </c>
      <c r="R21" s="45" t="s">
        <v>212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s="47" customFormat="1" ht="18" customHeight="1" x14ac:dyDescent="0.25">
      <c r="A22" s="49" t="s">
        <v>58</v>
      </c>
      <c r="B22" s="74">
        <v>6</v>
      </c>
      <c r="C22" s="74">
        <v>9</v>
      </c>
      <c r="D22" s="74">
        <v>8</v>
      </c>
      <c r="E22" s="74">
        <v>8</v>
      </c>
      <c r="F22" s="49">
        <f t="shared" si="0"/>
        <v>31</v>
      </c>
      <c r="G22" s="66">
        <v>4</v>
      </c>
      <c r="H22" s="65">
        <f t="shared" si="2"/>
        <v>0.88571428571428568</v>
      </c>
      <c r="I22" s="41" t="s">
        <v>206</v>
      </c>
      <c r="J22" s="50" t="s">
        <v>138</v>
      </c>
      <c r="K22" s="51" t="s">
        <v>139</v>
      </c>
      <c r="L22" s="51" t="s">
        <v>140</v>
      </c>
      <c r="M22" s="52" t="s">
        <v>84</v>
      </c>
      <c r="N22" s="53">
        <v>9</v>
      </c>
      <c r="O22" s="54" t="s">
        <v>200</v>
      </c>
      <c r="P22" s="45" t="s">
        <v>210</v>
      </c>
      <c r="Q22" s="45" t="s">
        <v>211</v>
      </c>
      <c r="R22" s="45" t="s">
        <v>212</v>
      </c>
      <c r="S22" s="46"/>
      <c r="T22" s="39"/>
      <c r="U22" s="4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s="47" customFormat="1" ht="18" customHeight="1" x14ac:dyDescent="0.25">
      <c r="A23" s="49" t="s">
        <v>55</v>
      </c>
      <c r="B23" s="74">
        <v>4</v>
      </c>
      <c r="C23" s="74">
        <v>9</v>
      </c>
      <c r="D23" s="74">
        <v>2</v>
      </c>
      <c r="E23" s="74">
        <v>10</v>
      </c>
      <c r="F23" s="49">
        <f t="shared" si="0"/>
        <v>25</v>
      </c>
      <c r="G23" s="66">
        <v>5</v>
      </c>
      <c r="H23" s="65">
        <f t="shared" si="2"/>
        <v>0.7142857142857143</v>
      </c>
      <c r="I23" s="41" t="s">
        <v>206</v>
      </c>
      <c r="J23" s="50" t="s">
        <v>155</v>
      </c>
      <c r="K23" s="51" t="s">
        <v>132</v>
      </c>
      <c r="L23" s="51" t="s">
        <v>133</v>
      </c>
      <c r="M23" s="52" t="s">
        <v>84</v>
      </c>
      <c r="N23" s="53">
        <v>9</v>
      </c>
      <c r="O23" s="54" t="s">
        <v>200</v>
      </c>
      <c r="P23" s="45" t="s">
        <v>210</v>
      </c>
      <c r="Q23" s="45" t="s">
        <v>211</v>
      </c>
      <c r="R23" s="45" t="s">
        <v>212</v>
      </c>
      <c r="S23" s="46"/>
      <c r="T23" s="39"/>
      <c r="U23" s="4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s="47" customFormat="1" ht="18" customHeight="1" x14ac:dyDescent="0.25">
      <c r="A24" s="49" t="s">
        <v>56</v>
      </c>
      <c r="B24" s="74">
        <v>6</v>
      </c>
      <c r="C24" s="74">
        <v>9</v>
      </c>
      <c r="D24" s="74">
        <v>8</v>
      </c>
      <c r="E24" s="74">
        <v>1</v>
      </c>
      <c r="F24" s="49">
        <f t="shared" si="0"/>
        <v>24</v>
      </c>
      <c r="G24" s="66">
        <v>6</v>
      </c>
      <c r="H24" s="65">
        <f t="shared" si="2"/>
        <v>0.68571428571428572</v>
      </c>
      <c r="I24" s="41" t="s">
        <v>205</v>
      </c>
      <c r="J24" s="50" t="s">
        <v>201</v>
      </c>
      <c r="K24" s="51" t="s">
        <v>134</v>
      </c>
      <c r="L24" s="51" t="s">
        <v>135</v>
      </c>
      <c r="M24" s="52" t="s">
        <v>84</v>
      </c>
      <c r="N24" s="53">
        <v>9</v>
      </c>
      <c r="O24" s="54" t="s">
        <v>199</v>
      </c>
      <c r="P24" s="45" t="s">
        <v>210</v>
      </c>
      <c r="Q24" s="45" t="s">
        <v>211</v>
      </c>
      <c r="R24" s="45" t="s">
        <v>212</v>
      </c>
      <c r="S24" s="46"/>
      <c r="T24" s="39"/>
      <c r="U24" s="4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s="47" customFormat="1" ht="18" customHeight="1" x14ac:dyDescent="0.25">
      <c r="A25" s="49" t="s">
        <v>60</v>
      </c>
      <c r="B25" s="74">
        <v>4</v>
      </c>
      <c r="C25" s="74">
        <v>7.5</v>
      </c>
      <c r="D25" s="74">
        <v>4</v>
      </c>
      <c r="E25" s="74">
        <v>8</v>
      </c>
      <c r="F25" s="49">
        <f t="shared" si="0"/>
        <v>23.5</v>
      </c>
      <c r="G25" s="66">
        <v>7</v>
      </c>
      <c r="H25" s="65">
        <f t="shared" si="2"/>
        <v>0.67142857142857137</v>
      </c>
      <c r="I25" s="41" t="s">
        <v>205</v>
      </c>
      <c r="J25" s="50" t="s">
        <v>202</v>
      </c>
      <c r="K25" s="51" t="s">
        <v>144</v>
      </c>
      <c r="L25" s="51" t="s">
        <v>145</v>
      </c>
      <c r="M25" s="52" t="s">
        <v>84</v>
      </c>
      <c r="N25" s="53">
        <v>9</v>
      </c>
      <c r="O25" s="54" t="s">
        <v>200</v>
      </c>
      <c r="P25" s="45" t="s">
        <v>210</v>
      </c>
      <c r="Q25" s="45" t="s">
        <v>211</v>
      </c>
      <c r="R25" s="45" t="s">
        <v>212</v>
      </c>
      <c r="S25" s="46"/>
      <c r="T25" s="39"/>
      <c r="U25" s="4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s="47" customFormat="1" ht="18" customHeight="1" x14ac:dyDescent="0.25">
      <c r="A26" s="49" t="s">
        <v>49</v>
      </c>
      <c r="B26" s="74">
        <v>4</v>
      </c>
      <c r="C26" s="74">
        <v>2.5</v>
      </c>
      <c r="D26" s="74">
        <v>8</v>
      </c>
      <c r="E26" s="74">
        <v>8</v>
      </c>
      <c r="F26" s="49">
        <f t="shared" si="0"/>
        <v>22.5</v>
      </c>
      <c r="G26" s="66">
        <v>8</v>
      </c>
      <c r="H26" s="65">
        <f t="shared" si="2"/>
        <v>0.6428571428571429</v>
      </c>
      <c r="I26" s="41" t="s">
        <v>205</v>
      </c>
      <c r="J26" s="50" t="s">
        <v>117</v>
      </c>
      <c r="K26" s="51" t="s">
        <v>118</v>
      </c>
      <c r="L26" s="51" t="s">
        <v>85</v>
      </c>
      <c r="M26" s="52" t="s">
        <v>84</v>
      </c>
      <c r="N26" s="53">
        <v>9</v>
      </c>
      <c r="O26" s="54" t="s">
        <v>200</v>
      </c>
      <c r="P26" s="45" t="s">
        <v>210</v>
      </c>
      <c r="Q26" s="45" t="s">
        <v>211</v>
      </c>
      <c r="R26" s="45" t="s">
        <v>212</v>
      </c>
      <c r="S26" s="46"/>
      <c r="T26" s="39"/>
      <c r="U26" s="4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s="47" customFormat="1" ht="18" customHeight="1" x14ac:dyDescent="0.25">
      <c r="A27" s="49" t="s">
        <v>48</v>
      </c>
      <c r="B27" s="74">
        <v>4</v>
      </c>
      <c r="C27" s="74">
        <v>8</v>
      </c>
      <c r="D27" s="74">
        <v>7</v>
      </c>
      <c r="E27" s="74">
        <v>2</v>
      </c>
      <c r="F27" s="49">
        <f t="shared" si="0"/>
        <v>21</v>
      </c>
      <c r="G27" s="66">
        <v>9</v>
      </c>
      <c r="H27" s="65">
        <f t="shared" si="2"/>
        <v>0.6</v>
      </c>
      <c r="I27" s="41" t="s">
        <v>205</v>
      </c>
      <c r="J27" s="50" t="s">
        <v>115</v>
      </c>
      <c r="K27" s="51" t="s">
        <v>116</v>
      </c>
      <c r="L27" s="51" t="s">
        <v>111</v>
      </c>
      <c r="M27" s="52" t="s">
        <v>84</v>
      </c>
      <c r="N27" s="53">
        <v>9</v>
      </c>
      <c r="O27" s="54" t="s">
        <v>199</v>
      </c>
      <c r="P27" s="45" t="s">
        <v>210</v>
      </c>
      <c r="Q27" s="45" t="s">
        <v>211</v>
      </c>
      <c r="R27" s="45" t="s">
        <v>212</v>
      </c>
      <c r="S27" s="46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s="47" customFormat="1" ht="18" customHeight="1" x14ac:dyDescent="0.25">
      <c r="A28" s="49" t="s">
        <v>61</v>
      </c>
      <c r="B28" s="74">
        <v>4</v>
      </c>
      <c r="C28" s="74">
        <v>8</v>
      </c>
      <c r="D28" s="74">
        <v>8</v>
      </c>
      <c r="E28" s="74">
        <v>1</v>
      </c>
      <c r="F28" s="49">
        <f t="shared" si="0"/>
        <v>21</v>
      </c>
      <c r="G28" s="66">
        <v>9</v>
      </c>
      <c r="H28" s="65">
        <f t="shared" si="2"/>
        <v>0.6</v>
      </c>
      <c r="I28" s="41" t="s">
        <v>205</v>
      </c>
      <c r="J28" s="50" t="s">
        <v>146</v>
      </c>
      <c r="K28" s="51" t="s">
        <v>147</v>
      </c>
      <c r="L28" s="51" t="s">
        <v>148</v>
      </c>
      <c r="M28" s="52" t="s">
        <v>84</v>
      </c>
      <c r="N28" s="53">
        <v>9</v>
      </c>
      <c r="O28" s="54" t="s">
        <v>199</v>
      </c>
      <c r="P28" s="45" t="s">
        <v>210</v>
      </c>
      <c r="Q28" s="45" t="s">
        <v>211</v>
      </c>
      <c r="R28" s="45" t="s">
        <v>212</v>
      </c>
      <c r="S28" s="46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s="47" customFormat="1" ht="18" customHeight="1" x14ac:dyDescent="0.25">
      <c r="A29" s="49" t="s">
        <v>53</v>
      </c>
      <c r="B29" s="74">
        <v>4</v>
      </c>
      <c r="C29" s="74">
        <v>3</v>
      </c>
      <c r="D29" s="74">
        <v>6</v>
      </c>
      <c r="E29" s="74">
        <v>8</v>
      </c>
      <c r="F29" s="49">
        <f t="shared" si="0"/>
        <v>21</v>
      </c>
      <c r="G29" s="66">
        <v>9</v>
      </c>
      <c r="H29" s="65">
        <f t="shared" si="2"/>
        <v>0.6</v>
      </c>
      <c r="I29" s="41" t="s">
        <v>205</v>
      </c>
      <c r="J29" s="50" t="s">
        <v>127</v>
      </c>
      <c r="K29" s="51" t="s">
        <v>128</v>
      </c>
      <c r="L29" s="51" t="s">
        <v>129</v>
      </c>
      <c r="M29" s="52" t="s">
        <v>84</v>
      </c>
      <c r="N29" s="53">
        <v>9</v>
      </c>
      <c r="O29" s="54" t="s">
        <v>200</v>
      </c>
      <c r="P29" s="45" t="s">
        <v>210</v>
      </c>
      <c r="Q29" s="45" t="s">
        <v>211</v>
      </c>
      <c r="R29" s="45" t="s">
        <v>212</v>
      </c>
      <c r="S29" s="46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s="47" customFormat="1" ht="18" customHeight="1" x14ac:dyDescent="0.25">
      <c r="A30" s="49" t="s">
        <v>54</v>
      </c>
      <c r="B30" s="74">
        <v>3</v>
      </c>
      <c r="C30" s="74">
        <v>9</v>
      </c>
      <c r="D30" s="74">
        <v>8</v>
      </c>
      <c r="E30" s="74">
        <v>0</v>
      </c>
      <c r="F30" s="49">
        <f t="shared" si="0"/>
        <v>20</v>
      </c>
      <c r="G30" s="66">
        <v>10</v>
      </c>
      <c r="H30" s="65">
        <f t="shared" si="2"/>
        <v>0.5714285714285714</v>
      </c>
      <c r="I30" s="41" t="s">
        <v>205</v>
      </c>
      <c r="J30" s="50" t="s">
        <v>130</v>
      </c>
      <c r="K30" s="51" t="s">
        <v>131</v>
      </c>
      <c r="L30" s="51" t="s">
        <v>114</v>
      </c>
      <c r="M30" s="52" t="s">
        <v>84</v>
      </c>
      <c r="N30" s="53">
        <v>9</v>
      </c>
      <c r="O30" s="54" t="s">
        <v>200</v>
      </c>
      <c r="P30" s="45" t="s">
        <v>210</v>
      </c>
      <c r="Q30" s="45" t="s">
        <v>211</v>
      </c>
      <c r="R30" s="45" t="s">
        <v>212</v>
      </c>
      <c r="S30" s="46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</row>
    <row r="31" spans="1:33" s="47" customFormat="1" ht="18" customHeight="1" x14ac:dyDescent="0.25">
      <c r="A31" s="49" t="s">
        <v>51</v>
      </c>
      <c r="B31" s="74">
        <v>0</v>
      </c>
      <c r="C31" s="74">
        <v>4.5</v>
      </c>
      <c r="D31" s="74">
        <v>4</v>
      </c>
      <c r="E31" s="74">
        <v>8</v>
      </c>
      <c r="F31" s="49">
        <f t="shared" si="0"/>
        <v>16.5</v>
      </c>
      <c r="G31" s="66">
        <v>11</v>
      </c>
      <c r="H31" s="65">
        <f t="shared" si="2"/>
        <v>0.47142857142857142</v>
      </c>
      <c r="I31" s="41" t="s">
        <v>205</v>
      </c>
      <c r="J31" s="50" t="s">
        <v>203</v>
      </c>
      <c r="K31" s="51" t="s">
        <v>122</v>
      </c>
      <c r="L31" s="51" t="s">
        <v>123</v>
      </c>
      <c r="M31" s="52" t="s">
        <v>84</v>
      </c>
      <c r="N31" s="53">
        <v>9</v>
      </c>
      <c r="O31" s="54" t="s">
        <v>200</v>
      </c>
      <c r="P31" s="45" t="s">
        <v>210</v>
      </c>
      <c r="Q31" s="45" t="s">
        <v>211</v>
      </c>
      <c r="R31" s="45" t="s">
        <v>212</v>
      </c>
      <c r="S31" s="46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</row>
    <row r="32" spans="1:33" s="47" customFormat="1" ht="18" customHeight="1" x14ac:dyDescent="0.25">
      <c r="A32" s="49" t="s">
        <v>50</v>
      </c>
      <c r="B32" s="74">
        <v>4</v>
      </c>
      <c r="C32" s="74">
        <v>4.5</v>
      </c>
      <c r="D32" s="74">
        <v>4</v>
      </c>
      <c r="E32" s="74">
        <v>0</v>
      </c>
      <c r="F32" s="49">
        <f t="shared" si="0"/>
        <v>12.5</v>
      </c>
      <c r="G32" s="66">
        <v>12</v>
      </c>
      <c r="H32" s="65">
        <f t="shared" si="2"/>
        <v>0.35714285714285715</v>
      </c>
      <c r="I32" s="41" t="s">
        <v>205</v>
      </c>
      <c r="J32" s="50" t="s">
        <v>119</v>
      </c>
      <c r="K32" s="51" t="s">
        <v>120</v>
      </c>
      <c r="L32" s="51" t="s">
        <v>121</v>
      </c>
      <c r="M32" s="52" t="s">
        <v>84</v>
      </c>
      <c r="N32" s="53">
        <v>9</v>
      </c>
      <c r="O32" s="54" t="s">
        <v>200</v>
      </c>
      <c r="P32" s="45" t="s">
        <v>210</v>
      </c>
      <c r="Q32" s="45" t="s">
        <v>211</v>
      </c>
      <c r="R32" s="45" t="s">
        <v>212</v>
      </c>
      <c r="S32" s="46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s="56" customFormat="1" ht="18" customHeight="1" x14ac:dyDescent="0.25">
      <c r="A33" s="49" t="s">
        <v>52</v>
      </c>
      <c r="B33" s="74">
        <v>0</v>
      </c>
      <c r="C33" s="74">
        <v>0.5</v>
      </c>
      <c r="D33" s="74">
        <v>0</v>
      </c>
      <c r="E33" s="74">
        <v>8</v>
      </c>
      <c r="F33" s="49">
        <f t="shared" si="0"/>
        <v>8.5</v>
      </c>
      <c r="G33" s="66">
        <v>13</v>
      </c>
      <c r="H33" s="65">
        <f t="shared" si="2"/>
        <v>0.24285714285714285</v>
      </c>
      <c r="I33" s="41" t="s">
        <v>205</v>
      </c>
      <c r="J33" s="50" t="s">
        <v>124</v>
      </c>
      <c r="K33" s="51" t="s">
        <v>125</v>
      </c>
      <c r="L33" s="51" t="s">
        <v>126</v>
      </c>
      <c r="M33" s="52" t="s">
        <v>84</v>
      </c>
      <c r="N33" s="53">
        <v>9</v>
      </c>
      <c r="O33" s="54" t="s">
        <v>200</v>
      </c>
      <c r="P33" s="45" t="s">
        <v>210</v>
      </c>
      <c r="Q33" s="45" t="s">
        <v>211</v>
      </c>
      <c r="R33" s="45" t="s">
        <v>212</v>
      </c>
      <c r="S33" s="46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s="56" customFormat="1" ht="18" customHeight="1" x14ac:dyDescent="0.25">
      <c r="A34" s="60" t="s">
        <v>66</v>
      </c>
      <c r="B34" s="72">
        <v>6</v>
      </c>
      <c r="C34" s="72">
        <v>10</v>
      </c>
      <c r="D34" s="72">
        <v>10</v>
      </c>
      <c r="E34" s="72">
        <v>4</v>
      </c>
      <c r="F34" s="60">
        <f t="shared" si="0"/>
        <v>30</v>
      </c>
      <c r="G34" s="67">
        <v>1</v>
      </c>
      <c r="H34" s="65">
        <f t="shared" ref="H34:H52" si="3">F34/47</f>
        <v>0.63829787234042556</v>
      </c>
      <c r="I34" s="41" t="s">
        <v>204</v>
      </c>
      <c r="J34" s="57" t="s">
        <v>156</v>
      </c>
      <c r="K34" s="58" t="s">
        <v>120</v>
      </c>
      <c r="L34" s="58" t="s">
        <v>157</v>
      </c>
      <c r="M34" s="52" t="s">
        <v>84</v>
      </c>
      <c r="N34" s="61">
        <v>10</v>
      </c>
      <c r="O34" s="54" t="s">
        <v>199</v>
      </c>
      <c r="P34" s="45" t="s">
        <v>210</v>
      </c>
      <c r="Q34" s="45" t="s">
        <v>211</v>
      </c>
      <c r="R34" s="45" t="s">
        <v>212</v>
      </c>
    </row>
    <row r="35" spans="1:33" s="56" customFormat="1" ht="18" customHeight="1" x14ac:dyDescent="0.25">
      <c r="A35" s="60" t="s">
        <v>69</v>
      </c>
      <c r="B35" s="72">
        <v>6</v>
      </c>
      <c r="C35" s="72">
        <v>8</v>
      </c>
      <c r="D35" s="72">
        <v>8</v>
      </c>
      <c r="E35" s="72">
        <v>6</v>
      </c>
      <c r="F35" s="60">
        <f t="shared" si="0"/>
        <v>28</v>
      </c>
      <c r="G35" s="67">
        <v>2</v>
      </c>
      <c r="H35" s="65">
        <f t="shared" si="3"/>
        <v>0.5957446808510638</v>
      </c>
      <c r="I35" s="41" t="s">
        <v>206</v>
      </c>
      <c r="J35" s="57" t="s">
        <v>167</v>
      </c>
      <c r="K35" s="58" t="s">
        <v>168</v>
      </c>
      <c r="L35" s="58" t="s">
        <v>169</v>
      </c>
      <c r="M35" s="52" t="s">
        <v>84</v>
      </c>
      <c r="N35" s="61">
        <v>10</v>
      </c>
      <c r="O35" s="54" t="s">
        <v>199</v>
      </c>
      <c r="P35" s="45" t="s">
        <v>210</v>
      </c>
      <c r="Q35" s="45" t="s">
        <v>211</v>
      </c>
      <c r="R35" s="45" t="s">
        <v>212</v>
      </c>
    </row>
    <row r="36" spans="1:33" s="56" customFormat="1" ht="18" customHeight="1" x14ac:dyDescent="0.25">
      <c r="A36" s="60" t="s">
        <v>68</v>
      </c>
      <c r="B36" s="72">
        <v>8</v>
      </c>
      <c r="C36" s="72">
        <v>8</v>
      </c>
      <c r="D36" s="72">
        <v>6</v>
      </c>
      <c r="E36" s="72">
        <v>6</v>
      </c>
      <c r="F36" s="60">
        <f t="shared" si="0"/>
        <v>28</v>
      </c>
      <c r="G36" s="67">
        <v>2</v>
      </c>
      <c r="H36" s="65">
        <f t="shared" si="3"/>
        <v>0.5957446808510638</v>
      </c>
      <c r="I36" s="41" t="s">
        <v>206</v>
      </c>
      <c r="J36" s="57" t="s">
        <v>158</v>
      </c>
      <c r="K36" s="58" t="s">
        <v>159</v>
      </c>
      <c r="L36" s="58" t="s">
        <v>92</v>
      </c>
      <c r="M36" s="52" t="s">
        <v>84</v>
      </c>
      <c r="N36" s="61">
        <v>10</v>
      </c>
      <c r="O36" s="54" t="s">
        <v>199</v>
      </c>
      <c r="P36" s="45" t="s">
        <v>210</v>
      </c>
      <c r="Q36" s="45" t="s">
        <v>211</v>
      </c>
      <c r="R36" s="45" t="s">
        <v>212</v>
      </c>
    </row>
    <row r="37" spans="1:33" s="56" customFormat="1" ht="18" customHeight="1" x14ac:dyDescent="0.25">
      <c r="A37" s="60" t="s">
        <v>71</v>
      </c>
      <c r="B37" s="72">
        <v>4</v>
      </c>
      <c r="C37" s="72">
        <v>4</v>
      </c>
      <c r="D37" s="72">
        <v>6</v>
      </c>
      <c r="E37" s="72">
        <v>6</v>
      </c>
      <c r="F37" s="60">
        <f t="shared" si="0"/>
        <v>20</v>
      </c>
      <c r="G37" s="67">
        <v>3</v>
      </c>
      <c r="H37" s="65">
        <f t="shared" si="3"/>
        <v>0.42553191489361702</v>
      </c>
      <c r="I37" s="41" t="s">
        <v>206</v>
      </c>
      <c r="J37" s="57" t="s">
        <v>170</v>
      </c>
      <c r="K37" s="58" t="s">
        <v>171</v>
      </c>
      <c r="L37" s="58" t="s">
        <v>172</v>
      </c>
      <c r="M37" s="52" t="s">
        <v>84</v>
      </c>
      <c r="N37" s="61">
        <v>10</v>
      </c>
      <c r="O37" s="54" t="s">
        <v>199</v>
      </c>
      <c r="P37" s="45" t="s">
        <v>210</v>
      </c>
      <c r="Q37" s="45" t="s">
        <v>211</v>
      </c>
      <c r="R37" s="45" t="s">
        <v>212</v>
      </c>
    </row>
    <row r="38" spans="1:33" s="56" customFormat="1" ht="18" customHeight="1" x14ac:dyDescent="0.25">
      <c r="A38" s="60" t="s">
        <v>67</v>
      </c>
      <c r="B38" s="72">
        <v>4</v>
      </c>
      <c r="C38" s="72">
        <v>6</v>
      </c>
      <c r="D38" s="72">
        <v>4</v>
      </c>
      <c r="E38" s="72">
        <v>4</v>
      </c>
      <c r="F38" s="60">
        <f t="shared" si="0"/>
        <v>18</v>
      </c>
      <c r="G38" s="68">
        <v>4</v>
      </c>
      <c r="H38" s="65">
        <f t="shared" si="3"/>
        <v>0.38297872340425532</v>
      </c>
      <c r="I38" s="41" t="s">
        <v>205</v>
      </c>
      <c r="J38" s="50" t="s">
        <v>163</v>
      </c>
      <c r="K38" s="51" t="s">
        <v>134</v>
      </c>
      <c r="L38" s="51" t="s">
        <v>164</v>
      </c>
      <c r="M38" s="52" t="s">
        <v>84</v>
      </c>
      <c r="N38" s="61">
        <v>10</v>
      </c>
      <c r="O38" s="54" t="s">
        <v>199</v>
      </c>
      <c r="P38" s="45" t="s">
        <v>210</v>
      </c>
      <c r="Q38" s="45" t="s">
        <v>211</v>
      </c>
      <c r="R38" s="45" t="s">
        <v>212</v>
      </c>
    </row>
    <row r="39" spans="1:33" s="56" customFormat="1" ht="18" customHeight="1" x14ac:dyDescent="0.25">
      <c r="A39" s="60" t="s">
        <v>74</v>
      </c>
      <c r="B39" s="72">
        <v>4</v>
      </c>
      <c r="C39" s="72">
        <v>4</v>
      </c>
      <c r="D39" s="72">
        <v>4</v>
      </c>
      <c r="E39" s="72">
        <v>4</v>
      </c>
      <c r="F39" s="60">
        <f t="shared" si="0"/>
        <v>16</v>
      </c>
      <c r="G39" s="67">
        <v>5</v>
      </c>
      <c r="H39" s="65">
        <f t="shared" si="3"/>
        <v>0.34042553191489361</v>
      </c>
      <c r="I39" s="41" t="s">
        <v>205</v>
      </c>
      <c r="J39" s="57" t="s">
        <v>192</v>
      </c>
      <c r="K39" s="58" t="s">
        <v>193</v>
      </c>
      <c r="L39" s="58" t="s">
        <v>194</v>
      </c>
      <c r="M39" s="52" t="s">
        <v>84</v>
      </c>
      <c r="N39" s="61">
        <v>10</v>
      </c>
      <c r="O39" s="54" t="s">
        <v>199</v>
      </c>
      <c r="P39" s="45" t="s">
        <v>210</v>
      </c>
      <c r="Q39" s="45" t="s">
        <v>211</v>
      </c>
      <c r="R39" s="45" t="s">
        <v>212</v>
      </c>
    </row>
    <row r="40" spans="1:33" s="56" customFormat="1" ht="18" customHeight="1" x14ac:dyDescent="0.25">
      <c r="A40" s="60" t="s">
        <v>70</v>
      </c>
      <c r="B40" s="72">
        <v>2</v>
      </c>
      <c r="C40" s="72">
        <v>4</v>
      </c>
      <c r="D40" s="72">
        <v>6</v>
      </c>
      <c r="E40" s="72">
        <v>4</v>
      </c>
      <c r="F40" s="60">
        <f t="shared" si="0"/>
        <v>16</v>
      </c>
      <c r="G40" s="67">
        <v>5</v>
      </c>
      <c r="H40" s="65">
        <f t="shared" si="3"/>
        <v>0.34042553191489361</v>
      </c>
      <c r="I40" s="41" t="s">
        <v>205</v>
      </c>
      <c r="J40" s="57" t="s">
        <v>173</v>
      </c>
      <c r="K40" s="58" t="s">
        <v>97</v>
      </c>
      <c r="L40" s="58" t="s">
        <v>174</v>
      </c>
      <c r="M40" s="52" t="s">
        <v>84</v>
      </c>
      <c r="N40" s="61">
        <v>10</v>
      </c>
      <c r="O40" s="54" t="s">
        <v>199</v>
      </c>
      <c r="P40" s="45" t="s">
        <v>210</v>
      </c>
      <c r="Q40" s="45" t="s">
        <v>211</v>
      </c>
      <c r="R40" s="45" t="s">
        <v>212</v>
      </c>
    </row>
    <row r="41" spans="1:33" s="56" customFormat="1" ht="18" customHeight="1" x14ac:dyDescent="0.25">
      <c r="A41" s="60" t="s">
        <v>64</v>
      </c>
      <c r="B41" s="72">
        <v>2</v>
      </c>
      <c r="C41" s="72">
        <v>8</v>
      </c>
      <c r="D41" s="72">
        <v>4</v>
      </c>
      <c r="E41" s="72">
        <v>2</v>
      </c>
      <c r="F41" s="60">
        <f t="shared" si="0"/>
        <v>16</v>
      </c>
      <c r="G41" s="68">
        <v>5</v>
      </c>
      <c r="H41" s="65">
        <f t="shared" si="3"/>
        <v>0.34042553191489361</v>
      </c>
      <c r="I41" s="41" t="s">
        <v>205</v>
      </c>
      <c r="J41" s="50" t="s">
        <v>160</v>
      </c>
      <c r="K41" s="51" t="s">
        <v>161</v>
      </c>
      <c r="L41" s="51" t="s">
        <v>162</v>
      </c>
      <c r="M41" s="52" t="s">
        <v>84</v>
      </c>
      <c r="N41" s="61">
        <v>10</v>
      </c>
      <c r="O41" s="54" t="s">
        <v>199</v>
      </c>
      <c r="P41" s="45" t="s">
        <v>210</v>
      </c>
      <c r="Q41" s="45" t="s">
        <v>211</v>
      </c>
      <c r="R41" s="45" t="s">
        <v>212</v>
      </c>
    </row>
    <row r="42" spans="1:33" s="56" customFormat="1" ht="18" customHeight="1" x14ac:dyDescent="0.25">
      <c r="A42" s="60" t="s">
        <v>72</v>
      </c>
      <c r="B42" s="72">
        <v>2</v>
      </c>
      <c r="C42" s="72">
        <v>4</v>
      </c>
      <c r="D42" s="72">
        <v>6</v>
      </c>
      <c r="E42" s="72">
        <v>4</v>
      </c>
      <c r="F42" s="60">
        <f t="shared" si="0"/>
        <v>16</v>
      </c>
      <c r="G42" s="67">
        <v>5</v>
      </c>
      <c r="H42" s="65">
        <f t="shared" si="3"/>
        <v>0.34042553191489361</v>
      </c>
      <c r="I42" s="41" t="s">
        <v>205</v>
      </c>
      <c r="J42" s="57" t="s">
        <v>175</v>
      </c>
      <c r="K42" s="58" t="s">
        <v>176</v>
      </c>
      <c r="L42" s="58" t="s">
        <v>177</v>
      </c>
      <c r="M42" s="52" t="s">
        <v>84</v>
      </c>
      <c r="N42" s="61">
        <v>10</v>
      </c>
      <c r="O42" s="54" t="s">
        <v>199</v>
      </c>
      <c r="P42" s="45" t="s">
        <v>210</v>
      </c>
      <c r="Q42" s="45" t="s">
        <v>211</v>
      </c>
      <c r="R42" s="45" t="s">
        <v>212</v>
      </c>
    </row>
    <row r="43" spans="1:33" s="56" customFormat="1" ht="18" customHeight="1" x14ac:dyDescent="0.25">
      <c r="A43" s="60" t="s">
        <v>65</v>
      </c>
      <c r="B43" s="72">
        <v>2</v>
      </c>
      <c r="C43" s="72">
        <v>3</v>
      </c>
      <c r="D43" s="72">
        <v>6</v>
      </c>
      <c r="E43" s="72">
        <v>4</v>
      </c>
      <c r="F43" s="60">
        <f t="shared" si="0"/>
        <v>15</v>
      </c>
      <c r="G43" s="67">
        <v>6</v>
      </c>
      <c r="H43" s="65">
        <f t="shared" si="3"/>
        <v>0.31914893617021278</v>
      </c>
      <c r="I43" s="41" t="s">
        <v>205</v>
      </c>
      <c r="J43" s="57" t="s">
        <v>197</v>
      </c>
      <c r="K43" s="58" t="s">
        <v>97</v>
      </c>
      <c r="L43" s="58" t="s">
        <v>148</v>
      </c>
      <c r="M43" s="52" t="s">
        <v>84</v>
      </c>
      <c r="N43" s="61">
        <v>10</v>
      </c>
      <c r="O43" s="54" t="s">
        <v>199</v>
      </c>
      <c r="P43" s="45" t="s">
        <v>210</v>
      </c>
      <c r="Q43" s="45" t="s">
        <v>211</v>
      </c>
      <c r="R43" s="45" t="s">
        <v>212</v>
      </c>
    </row>
    <row r="44" spans="1:33" s="56" customFormat="1" ht="18" customHeight="1" x14ac:dyDescent="0.25">
      <c r="A44" s="60" t="s">
        <v>68</v>
      </c>
      <c r="B44" s="72">
        <v>2</v>
      </c>
      <c r="C44" s="72">
        <v>4</v>
      </c>
      <c r="D44" s="72">
        <v>4</v>
      </c>
      <c r="E44" s="72">
        <v>4</v>
      </c>
      <c r="F44" s="60">
        <f t="shared" si="0"/>
        <v>14</v>
      </c>
      <c r="G44" s="68">
        <v>7</v>
      </c>
      <c r="H44" s="65">
        <f t="shared" si="3"/>
        <v>0.2978723404255319</v>
      </c>
      <c r="I44" s="41" t="s">
        <v>205</v>
      </c>
      <c r="J44" s="50" t="s">
        <v>165</v>
      </c>
      <c r="K44" s="51" t="s">
        <v>122</v>
      </c>
      <c r="L44" s="51" t="s">
        <v>166</v>
      </c>
      <c r="M44" s="52" t="s">
        <v>84</v>
      </c>
      <c r="N44" s="61">
        <v>10</v>
      </c>
      <c r="O44" s="54" t="s">
        <v>199</v>
      </c>
      <c r="P44" s="45" t="s">
        <v>210</v>
      </c>
      <c r="Q44" s="45" t="s">
        <v>211</v>
      </c>
      <c r="R44" s="45" t="s">
        <v>212</v>
      </c>
    </row>
    <row r="45" spans="1:33" s="56" customFormat="1" ht="18" customHeight="1" x14ac:dyDescent="0.25">
      <c r="A45" s="60" t="s">
        <v>73</v>
      </c>
      <c r="B45" s="72">
        <v>2</v>
      </c>
      <c r="C45" s="72">
        <v>3</v>
      </c>
      <c r="D45" s="72">
        <v>3</v>
      </c>
      <c r="E45" s="72">
        <v>6</v>
      </c>
      <c r="F45" s="60">
        <f t="shared" si="0"/>
        <v>14</v>
      </c>
      <c r="G45" s="67">
        <v>7</v>
      </c>
      <c r="H45" s="65">
        <f t="shared" si="3"/>
        <v>0.2978723404255319</v>
      </c>
      <c r="I45" s="41" t="s">
        <v>205</v>
      </c>
      <c r="J45" s="57" t="s">
        <v>195</v>
      </c>
      <c r="K45" s="58" t="s">
        <v>196</v>
      </c>
      <c r="L45" s="58" t="s">
        <v>92</v>
      </c>
      <c r="M45" s="52" t="s">
        <v>84</v>
      </c>
      <c r="N45" s="61">
        <v>10</v>
      </c>
      <c r="O45" s="54" t="s">
        <v>199</v>
      </c>
      <c r="P45" s="45" t="s">
        <v>210</v>
      </c>
      <c r="Q45" s="45" t="s">
        <v>211</v>
      </c>
      <c r="R45" s="45" t="s">
        <v>212</v>
      </c>
    </row>
    <row r="46" spans="1:33" s="56" customFormat="1" ht="18" customHeight="1" x14ac:dyDescent="0.25">
      <c r="A46" s="62" t="s">
        <v>77</v>
      </c>
      <c r="B46" s="73">
        <v>6</v>
      </c>
      <c r="C46" s="73">
        <v>8</v>
      </c>
      <c r="D46" s="73">
        <v>10</v>
      </c>
      <c r="E46" s="73">
        <v>6</v>
      </c>
      <c r="F46" s="62">
        <f t="shared" si="0"/>
        <v>30</v>
      </c>
      <c r="G46" s="68">
        <v>1</v>
      </c>
      <c r="H46" s="65">
        <f t="shared" si="3"/>
        <v>0.63829787234042556</v>
      </c>
      <c r="I46" s="41" t="s">
        <v>204</v>
      </c>
      <c r="J46" s="57" t="s">
        <v>180</v>
      </c>
      <c r="K46" s="57" t="s">
        <v>181</v>
      </c>
      <c r="L46" s="57" t="s">
        <v>85</v>
      </c>
      <c r="M46" s="52" t="s">
        <v>84</v>
      </c>
      <c r="N46" s="53">
        <v>11</v>
      </c>
      <c r="O46" s="54" t="s">
        <v>200</v>
      </c>
      <c r="P46" s="45" t="s">
        <v>210</v>
      </c>
      <c r="Q46" s="45" t="s">
        <v>211</v>
      </c>
      <c r="R46" s="45" t="s">
        <v>212</v>
      </c>
    </row>
    <row r="47" spans="1:33" s="56" customFormat="1" ht="18" customHeight="1" x14ac:dyDescent="0.25">
      <c r="A47" s="62" t="s">
        <v>79</v>
      </c>
      <c r="B47" s="73">
        <v>4</v>
      </c>
      <c r="C47" s="73">
        <v>4</v>
      </c>
      <c r="D47" s="79">
        <v>8</v>
      </c>
      <c r="E47" s="79">
        <v>10</v>
      </c>
      <c r="F47" s="62">
        <f t="shared" si="0"/>
        <v>26</v>
      </c>
      <c r="G47" s="68">
        <v>2</v>
      </c>
      <c r="H47" s="65">
        <f t="shared" si="3"/>
        <v>0.55319148936170215</v>
      </c>
      <c r="I47" s="41" t="s">
        <v>206</v>
      </c>
      <c r="J47" s="50" t="s">
        <v>182</v>
      </c>
      <c r="K47" s="50" t="s">
        <v>88</v>
      </c>
      <c r="L47" s="50" t="s">
        <v>85</v>
      </c>
      <c r="M47" s="52" t="s">
        <v>84</v>
      </c>
      <c r="N47" s="61">
        <v>11</v>
      </c>
      <c r="O47" s="54" t="s">
        <v>200</v>
      </c>
      <c r="P47" s="45" t="s">
        <v>210</v>
      </c>
      <c r="Q47" s="45" t="s">
        <v>211</v>
      </c>
      <c r="R47" s="45" t="s">
        <v>212</v>
      </c>
    </row>
    <row r="48" spans="1:33" s="56" customFormat="1" ht="18" customHeight="1" x14ac:dyDescent="0.25">
      <c r="A48" s="62" t="s">
        <v>76</v>
      </c>
      <c r="B48" s="73">
        <v>4</v>
      </c>
      <c r="C48" s="73">
        <v>4</v>
      </c>
      <c r="D48" s="73">
        <v>8</v>
      </c>
      <c r="E48" s="73">
        <v>8</v>
      </c>
      <c r="F48" s="62">
        <f t="shared" si="0"/>
        <v>24</v>
      </c>
      <c r="G48" s="66">
        <v>3</v>
      </c>
      <c r="H48" s="65">
        <f t="shared" si="3"/>
        <v>0.51063829787234039</v>
      </c>
      <c r="I48" s="41" t="s">
        <v>206</v>
      </c>
      <c r="J48" s="50" t="s">
        <v>183</v>
      </c>
      <c r="K48" s="50" t="s">
        <v>184</v>
      </c>
      <c r="L48" s="50" t="s">
        <v>185</v>
      </c>
      <c r="M48" s="52" t="s">
        <v>84</v>
      </c>
      <c r="N48" s="53">
        <v>11</v>
      </c>
      <c r="O48" s="54" t="s">
        <v>200</v>
      </c>
      <c r="P48" s="45" t="s">
        <v>210</v>
      </c>
      <c r="Q48" s="45" t="s">
        <v>211</v>
      </c>
      <c r="R48" s="45" t="s">
        <v>212</v>
      </c>
    </row>
    <row r="49" spans="1:18" s="56" customFormat="1" ht="18" customHeight="1" x14ac:dyDescent="0.25">
      <c r="A49" s="62" t="s">
        <v>78</v>
      </c>
      <c r="B49" s="73">
        <v>4</v>
      </c>
      <c r="C49" s="73">
        <v>6</v>
      </c>
      <c r="D49" s="73">
        <v>4</v>
      </c>
      <c r="E49" s="73">
        <v>6</v>
      </c>
      <c r="F49" s="62">
        <f t="shared" si="0"/>
        <v>20</v>
      </c>
      <c r="G49" s="66">
        <v>4</v>
      </c>
      <c r="H49" s="65">
        <f t="shared" si="3"/>
        <v>0.42553191489361702</v>
      </c>
      <c r="I49" s="41" t="s">
        <v>206</v>
      </c>
      <c r="J49" s="50" t="s">
        <v>186</v>
      </c>
      <c r="K49" s="50" t="s">
        <v>187</v>
      </c>
      <c r="L49" s="50" t="s">
        <v>92</v>
      </c>
      <c r="M49" s="52" t="s">
        <v>84</v>
      </c>
      <c r="N49" s="61">
        <v>11</v>
      </c>
      <c r="O49" s="54" t="s">
        <v>200</v>
      </c>
      <c r="P49" s="45" t="s">
        <v>210</v>
      </c>
      <c r="Q49" s="45" t="s">
        <v>211</v>
      </c>
      <c r="R49" s="45" t="s">
        <v>212</v>
      </c>
    </row>
    <row r="50" spans="1:18" s="56" customFormat="1" ht="18" customHeight="1" x14ac:dyDescent="0.25">
      <c r="A50" s="62" t="s">
        <v>75</v>
      </c>
      <c r="B50" s="73">
        <v>2</v>
      </c>
      <c r="C50" s="73">
        <v>4</v>
      </c>
      <c r="D50" s="73">
        <v>4</v>
      </c>
      <c r="E50" s="73">
        <v>6</v>
      </c>
      <c r="F50" s="62">
        <f t="shared" si="0"/>
        <v>16</v>
      </c>
      <c r="G50" s="67">
        <v>5</v>
      </c>
      <c r="H50" s="65">
        <f t="shared" si="3"/>
        <v>0.34042553191489361</v>
      </c>
      <c r="I50" s="41" t="s">
        <v>205</v>
      </c>
      <c r="J50" s="57" t="s">
        <v>178</v>
      </c>
      <c r="K50" s="57" t="s">
        <v>179</v>
      </c>
      <c r="L50" s="57" t="s">
        <v>85</v>
      </c>
      <c r="M50" s="52" t="s">
        <v>84</v>
      </c>
      <c r="N50" s="61">
        <v>11</v>
      </c>
      <c r="O50" s="54" t="s">
        <v>200</v>
      </c>
      <c r="P50" s="45" t="s">
        <v>210</v>
      </c>
      <c r="Q50" s="45" t="s">
        <v>211</v>
      </c>
      <c r="R50" s="45" t="s">
        <v>212</v>
      </c>
    </row>
    <row r="51" spans="1:18" s="56" customFormat="1" ht="18" customHeight="1" x14ac:dyDescent="0.25">
      <c r="A51" s="62" t="s">
        <v>81</v>
      </c>
      <c r="B51" s="73">
        <v>2</v>
      </c>
      <c r="C51" s="73">
        <v>4</v>
      </c>
      <c r="D51" s="73">
        <v>6</v>
      </c>
      <c r="E51" s="73">
        <v>4</v>
      </c>
      <c r="F51" s="62">
        <f t="shared" si="0"/>
        <v>16</v>
      </c>
      <c r="G51" s="66">
        <v>5</v>
      </c>
      <c r="H51" s="65">
        <f t="shared" si="3"/>
        <v>0.34042553191489361</v>
      </c>
      <c r="I51" s="41" t="s">
        <v>205</v>
      </c>
      <c r="J51" s="50" t="s">
        <v>189</v>
      </c>
      <c r="K51" s="50" t="s">
        <v>190</v>
      </c>
      <c r="L51" s="50" t="s">
        <v>191</v>
      </c>
      <c r="M51" s="52" t="s">
        <v>84</v>
      </c>
      <c r="N51" s="53">
        <v>11</v>
      </c>
      <c r="O51" s="54" t="s">
        <v>200</v>
      </c>
      <c r="P51" s="45" t="s">
        <v>210</v>
      </c>
      <c r="Q51" s="45" t="s">
        <v>211</v>
      </c>
      <c r="R51" s="45" t="s">
        <v>212</v>
      </c>
    </row>
    <row r="52" spans="1:18" s="56" customFormat="1" ht="18" customHeight="1" x14ac:dyDescent="0.25">
      <c r="A52" s="62" t="s">
        <v>80</v>
      </c>
      <c r="B52" s="73">
        <v>2</v>
      </c>
      <c r="C52" s="73">
        <v>3</v>
      </c>
      <c r="D52" s="73">
        <v>6</v>
      </c>
      <c r="E52" s="73">
        <v>4</v>
      </c>
      <c r="F52" s="62">
        <f t="shared" si="0"/>
        <v>15</v>
      </c>
      <c r="G52" s="66">
        <v>6</v>
      </c>
      <c r="H52" s="65">
        <f t="shared" si="3"/>
        <v>0.31914893617021278</v>
      </c>
      <c r="I52" s="41" t="s">
        <v>205</v>
      </c>
      <c r="J52" s="50" t="s">
        <v>188</v>
      </c>
      <c r="K52" s="50" t="s">
        <v>120</v>
      </c>
      <c r="L52" s="50" t="s">
        <v>114</v>
      </c>
      <c r="M52" s="52" t="s">
        <v>84</v>
      </c>
      <c r="N52" s="53">
        <v>11</v>
      </c>
      <c r="O52" s="54" t="s">
        <v>200</v>
      </c>
      <c r="P52" s="45" t="s">
        <v>210</v>
      </c>
      <c r="Q52" s="45" t="s">
        <v>211</v>
      </c>
      <c r="R52" s="45" t="s">
        <v>212</v>
      </c>
    </row>
    <row r="53" spans="1:18" s="56" customFormat="1" ht="18" customHeight="1" x14ac:dyDescent="0.3">
      <c r="A53" s="100" t="s">
        <v>16</v>
      </c>
      <c r="B53" s="100"/>
      <c r="C53" s="100"/>
      <c r="D53" s="100"/>
      <c r="E53" s="100"/>
      <c r="F53" s="30"/>
      <c r="G53" s="78" t="s">
        <v>207</v>
      </c>
      <c r="H53" s="23"/>
      <c r="I53" s="23"/>
      <c r="J53" s="25"/>
      <c r="K53" s="25"/>
      <c r="L53" s="25"/>
      <c r="M53" s="14"/>
      <c r="N53" s="26"/>
      <c r="O53" s="26"/>
      <c r="P53" s="25"/>
      <c r="Q53" s="27"/>
      <c r="R53" s="59"/>
    </row>
    <row r="54" spans="1:18" s="56" customFormat="1" ht="18" customHeight="1" x14ac:dyDescent="0.3">
      <c r="A54" s="24" t="s">
        <v>17</v>
      </c>
      <c r="B54" s="24"/>
      <c r="C54" s="24"/>
      <c r="D54" s="86"/>
      <c r="E54" s="87"/>
      <c r="F54" s="24"/>
      <c r="G54" s="23" t="s">
        <v>208</v>
      </c>
      <c r="H54" s="23"/>
      <c r="I54" s="23"/>
      <c r="J54" s="25"/>
      <c r="K54" s="25"/>
      <c r="L54" s="25"/>
      <c r="M54" s="14"/>
      <c r="N54" s="26"/>
      <c r="O54" s="26"/>
      <c r="P54" s="25"/>
      <c r="Q54" s="27"/>
      <c r="R54" s="59"/>
    </row>
    <row r="55" spans="1:18" s="56" customFormat="1" ht="18" customHeight="1" x14ac:dyDescent="0.3">
      <c r="A55" s="28"/>
      <c r="B55" s="28"/>
      <c r="C55" s="28"/>
      <c r="D55" s="86"/>
      <c r="E55" s="87"/>
      <c r="F55" s="28"/>
      <c r="G55" s="23" t="s">
        <v>209</v>
      </c>
      <c r="H55" s="23"/>
      <c r="I55" s="29"/>
      <c r="J55" s="25"/>
      <c r="K55" s="25"/>
      <c r="L55" s="25"/>
      <c r="M55" s="14"/>
      <c r="N55" s="26"/>
      <c r="O55" s="26"/>
      <c r="P55" s="25"/>
      <c r="Q55" s="27"/>
      <c r="R55" s="59"/>
    </row>
    <row r="56" spans="1:18" s="56" customFormat="1" ht="18" customHeight="1" x14ac:dyDescent="0.3">
      <c r="A56" s="28"/>
      <c r="B56" s="28"/>
      <c r="C56" s="28"/>
      <c r="D56" s="86"/>
      <c r="E56" s="87"/>
      <c r="F56" s="28"/>
      <c r="G56" s="23"/>
      <c r="H56" s="23"/>
      <c r="I56" s="29"/>
      <c r="J56" s="25"/>
      <c r="K56" s="25"/>
      <c r="L56" s="25"/>
      <c r="M56" s="14"/>
      <c r="N56" s="26"/>
      <c r="O56" s="26"/>
      <c r="P56" s="25"/>
      <c r="Q56" s="27"/>
      <c r="R56" s="59"/>
    </row>
    <row r="57" spans="1:18" s="56" customFormat="1" ht="18" customHeight="1" x14ac:dyDescent="0.3">
      <c r="A57" s="28"/>
      <c r="B57" s="28"/>
      <c r="C57" s="28"/>
      <c r="D57" s="86"/>
      <c r="E57" s="87"/>
      <c r="F57" s="28"/>
      <c r="G57" s="23"/>
      <c r="H57" s="23"/>
      <c r="I57" s="29"/>
      <c r="J57" s="25"/>
      <c r="K57" s="25"/>
      <c r="L57" s="25"/>
      <c r="M57" s="14"/>
      <c r="N57" s="26"/>
      <c r="O57" s="26"/>
      <c r="P57" s="25"/>
      <c r="Q57" s="27"/>
      <c r="R57" s="59"/>
    </row>
    <row r="58" spans="1:18" s="56" customFormat="1" ht="18" customHeight="1" x14ac:dyDescent="0.3">
      <c r="A58" s="28"/>
      <c r="B58" s="28"/>
      <c r="C58" s="28"/>
      <c r="D58" s="86"/>
      <c r="E58" s="87"/>
      <c r="F58" s="28"/>
      <c r="G58" s="29"/>
      <c r="H58" s="29"/>
      <c r="I58" s="29"/>
      <c r="J58" s="25"/>
      <c r="K58" s="25"/>
      <c r="L58" s="25"/>
      <c r="M58" s="14"/>
      <c r="N58" s="26"/>
      <c r="O58" s="26"/>
      <c r="P58" s="25"/>
      <c r="Q58" s="27"/>
      <c r="R58" s="59"/>
    </row>
    <row r="59" spans="1:18" s="56" customFormat="1" ht="18" customHeight="1" x14ac:dyDescent="0.3">
      <c r="A59" s="11"/>
      <c r="B59" s="37"/>
      <c r="C59" s="37"/>
      <c r="D59" s="37"/>
      <c r="E59" s="37"/>
      <c r="F59" s="11"/>
      <c r="G59" s="69"/>
      <c r="H59" s="12"/>
      <c r="I59" s="11"/>
      <c r="J59" s="13"/>
      <c r="K59" s="13"/>
      <c r="L59" s="13"/>
      <c r="M59" s="14"/>
      <c r="N59" s="18"/>
      <c r="O59" s="18"/>
      <c r="P59" s="13"/>
      <c r="Q59" s="15"/>
      <c r="R59" s="59"/>
    </row>
    <row r="60" spans="1:18" s="56" customFormat="1" ht="18" customHeight="1" x14ac:dyDescent="0.3">
      <c r="A60" s="11"/>
      <c r="B60" s="37"/>
      <c r="C60" s="37"/>
      <c r="D60" s="37"/>
      <c r="E60" s="37"/>
      <c r="F60" s="11"/>
      <c r="G60" s="69"/>
      <c r="H60" s="12"/>
      <c r="I60" s="11"/>
      <c r="J60" s="13"/>
      <c r="K60" s="13"/>
      <c r="L60" s="13"/>
      <c r="M60" s="14"/>
      <c r="N60" s="18"/>
      <c r="O60" s="18"/>
      <c r="P60" s="13"/>
      <c r="Q60" s="15"/>
      <c r="R60" s="59"/>
    </row>
    <row r="61" spans="1:18" s="56" customFormat="1" ht="18" customHeight="1" x14ac:dyDescent="0.3">
      <c r="A61" s="11"/>
      <c r="B61" s="37"/>
      <c r="C61" s="37"/>
      <c r="D61" s="37"/>
      <c r="E61" s="37"/>
      <c r="F61" s="11"/>
      <c r="G61" s="69"/>
      <c r="H61" s="12"/>
      <c r="I61" s="11"/>
      <c r="J61" s="13"/>
      <c r="K61" s="13"/>
      <c r="L61" s="13"/>
      <c r="M61" s="14"/>
      <c r="N61" s="18"/>
      <c r="O61" s="18"/>
      <c r="P61" s="13"/>
      <c r="Q61" s="15"/>
      <c r="R61" s="59"/>
    </row>
    <row r="62" spans="1:18" s="56" customFormat="1" ht="18" customHeight="1" x14ac:dyDescent="0.3">
      <c r="A62" s="11"/>
      <c r="B62" s="37"/>
      <c r="C62" s="37"/>
      <c r="D62" s="37"/>
      <c r="E62" s="37"/>
      <c r="F62" s="11"/>
      <c r="G62" s="69"/>
      <c r="H62" s="12"/>
      <c r="I62" s="11"/>
      <c r="J62" s="13"/>
      <c r="K62" s="13"/>
      <c r="L62" s="13"/>
      <c r="M62" s="14"/>
      <c r="N62" s="18"/>
      <c r="O62" s="18"/>
      <c r="P62" s="13"/>
      <c r="Q62" s="15"/>
      <c r="R62" s="59"/>
    </row>
    <row r="63" spans="1:18" s="56" customFormat="1" ht="18" customHeight="1" x14ac:dyDescent="0.3">
      <c r="A63" s="11"/>
      <c r="B63" s="37"/>
      <c r="C63" s="37"/>
      <c r="D63" s="37"/>
      <c r="E63" s="37"/>
      <c r="F63" s="11"/>
      <c r="G63" s="69"/>
      <c r="H63" s="12"/>
      <c r="I63" s="11"/>
      <c r="J63" s="13"/>
      <c r="K63" s="13"/>
      <c r="L63" s="13"/>
      <c r="M63" s="14"/>
      <c r="N63" s="18"/>
      <c r="O63" s="18"/>
      <c r="P63" s="13"/>
      <c r="Q63" s="15"/>
      <c r="R63" s="59"/>
    </row>
    <row r="64" spans="1:18" s="56" customFormat="1" ht="18" customHeight="1" x14ac:dyDescent="0.3">
      <c r="A64" s="11"/>
      <c r="B64" s="37"/>
      <c r="C64" s="37"/>
      <c r="D64" s="37"/>
      <c r="E64" s="37"/>
      <c r="F64" s="11"/>
      <c r="G64" s="69"/>
      <c r="H64" s="12"/>
      <c r="I64" s="11"/>
      <c r="J64" s="13"/>
      <c r="K64" s="13"/>
      <c r="L64" s="13"/>
      <c r="M64" s="14"/>
      <c r="N64" s="18"/>
      <c r="O64" s="18"/>
      <c r="P64" s="13"/>
      <c r="Q64" s="15"/>
      <c r="R64" s="59"/>
    </row>
    <row r="65" spans="1:18" s="56" customFormat="1" ht="18" customHeight="1" x14ac:dyDescent="0.3">
      <c r="A65" s="11"/>
      <c r="B65" s="37"/>
      <c r="C65" s="37"/>
      <c r="D65" s="37"/>
      <c r="E65" s="37"/>
      <c r="F65" s="11"/>
      <c r="G65" s="69"/>
      <c r="H65" s="12"/>
      <c r="I65" s="11"/>
      <c r="J65" s="13"/>
      <c r="K65" s="13"/>
      <c r="L65" s="13"/>
      <c r="M65" s="14"/>
      <c r="N65" s="18"/>
      <c r="O65" s="18"/>
      <c r="P65" s="13"/>
      <c r="Q65" s="15"/>
      <c r="R65" s="59"/>
    </row>
    <row r="66" spans="1:18" s="56" customFormat="1" ht="18" customHeight="1" x14ac:dyDescent="0.3">
      <c r="A66" s="20"/>
      <c r="B66" s="38"/>
      <c r="C66" s="38"/>
      <c r="D66" s="38"/>
      <c r="E66" s="38"/>
      <c r="F66" s="20"/>
      <c r="G66" s="70"/>
      <c r="H66" s="12"/>
      <c r="I66" s="20"/>
      <c r="J66" s="15"/>
      <c r="K66" s="15"/>
      <c r="L66" s="15"/>
      <c r="M66" s="14"/>
      <c r="N66" s="18"/>
      <c r="O66" s="21"/>
      <c r="P66" s="15"/>
      <c r="Q66" s="15"/>
      <c r="R66" s="59"/>
    </row>
    <row r="67" spans="1:18" s="56" customFormat="1" ht="18" customHeight="1" x14ac:dyDescent="0.25">
      <c r="A67" s="1"/>
      <c r="B67" s="28"/>
      <c r="C67" s="28"/>
      <c r="D67" s="28"/>
      <c r="E67" s="28"/>
      <c r="F67" s="1"/>
      <c r="G67" s="28"/>
      <c r="H67"/>
      <c r="I67"/>
      <c r="J67" s="8"/>
      <c r="K67" s="8"/>
      <c r="L67" s="8"/>
      <c r="M67" s="10"/>
      <c r="N67" s="19"/>
      <c r="O67" s="19"/>
      <c r="P67" s="8"/>
      <c r="Q67" s="8"/>
      <c r="R67" s="59"/>
    </row>
    <row r="68" spans="1:18" s="56" customFormat="1" ht="18" customHeight="1" x14ac:dyDescent="0.25">
      <c r="A68" s="1"/>
      <c r="B68" s="28"/>
      <c r="C68" s="28"/>
      <c r="D68" s="28"/>
      <c r="E68" s="28"/>
      <c r="F68" s="1"/>
      <c r="G68" s="28"/>
      <c r="H68"/>
      <c r="I68"/>
      <c r="J68" s="8"/>
      <c r="K68" s="8"/>
      <c r="L68" s="8"/>
      <c r="M68" s="10"/>
      <c r="N68" s="19"/>
      <c r="O68" s="19"/>
      <c r="P68" s="8"/>
      <c r="Q68" s="8"/>
      <c r="R68" s="59"/>
    </row>
    <row r="69" spans="1:18" s="56" customFormat="1" ht="18" customHeight="1" x14ac:dyDescent="0.25">
      <c r="A69" s="1"/>
      <c r="B69" s="28"/>
      <c r="C69" s="28"/>
      <c r="D69" s="28"/>
      <c r="E69" s="28"/>
      <c r="F69" s="1"/>
      <c r="G69" s="28"/>
      <c r="H69"/>
      <c r="I69"/>
      <c r="J69" s="8"/>
      <c r="K69" s="8"/>
      <c r="L69" s="8"/>
      <c r="M69" s="10"/>
      <c r="N69" s="19"/>
      <c r="O69" s="19"/>
      <c r="P69" s="8"/>
      <c r="Q69" s="8"/>
      <c r="R69" s="55"/>
    </row>
    <row r="70" spans="1:18" s="56" customFormat="1" ht="18" customHeight="1" x14ac:dyDescent="0.25">
      <c r="A70" s="1"/>
      <c r="B70" s="28"/>
      <c r="C70" s="28"/>
      <c r="D70" s="28"/>
      <c r="E70" s="28"/>
      <c r="F70" s="1"/>
      <c r="G70" s="28"/>
      <c r="H70"/>
      <c r="I70"/>
      <c r="J70" s="8"/>
      <c r="K70" s="8"/>
      <c r="L70" s="8"/>
      <c r="M70" s="10"/>
      <c r="N70" s="19"/>
      <c r="O70" s="19"/>
      <c r="P70" s="8"/>
      <c r="Q70" s="8"/>
      <c r="R70" s="55"/>
    </row>
    <row r="71" spans="1:18" s="56" customFormat="1" ht="18" customHeight="1" x14ac:dyDescent="0.25">
      <c r="A71" s="1"/>
      <c r="B71" s="28"/>
      <c r="C71" s="28"/>
      <c r="D71" s="28"/>
      <c r="E71" s="28"/>
      <c r="F71" s="1"/>
      <c r="G71" s="28"/>
      <c r="H71"/>
      <c r="I71"/>
      <c r="J71" s="8"/>
      <c r="K71" s="8"/>
      <c r="L71" s="8"/>
      <c r="M71" s="10"/>
      <c r="N71" s="19"/>
      <c r="O71" s="19"/>
      <c r="P71" s="8"/>
      <c r="Q71" s="8"/>
      <c r="R71" s="55"/>
    </row>
    <row r="72" spans="1:18" s="56" customFormat="1" ht="18" customHeight="1" x14ac:dyDescent="0.25">
      <c r="A72" s="1"/>
      <c r="B72" s="28"/>
      <c r="C72" s="28"/>
      <c r="D72" s="28"/>
      <c r="E72" s="28"/>
      <c r="F72" s="1"/>
      <c r="G72" s="28"/>
      <c r="H72"/>
      <c r="I72"/>
      <c r="J72" s="8"/>
      <c r="K72" s="8"/>
      <c r="L72" s="8"/>
      <c r="M72" s="10"/>
      <c r="N72" s="19"/>
      <c r="O72" s="19"/>
      <c r="P72" s="8"/>
      <c r="Q72" s="8"/>
      <c r="R72" s="55"/>
    </row>
    <row r="73" spans="1:18" s="56" customFormat="1" ht="18" customHeight="1" x14ac:dyDescent="0.25">
      <c r="A73" s="1"/>
      <c r="B73" s="28"/>
      <c r="C73" s="28"/>
      <c r="D73" s="28"/>
      <c r="E73" s="28"/>
      <c r="F73" s="1"/>
      <c r="G73" s="28"/>
      <c r="H73"/>
      <c r="I73"/>
      <c r="J73" s="8"/>
      <c r="K73" s="8"/>
      <c r="L73" s="8"/>
      <c r="M73" s="10"/>
      <c r="N73" s="19"/>
      <c r="O73" s="19"/>
      <c r="P73" s="8"/>
      <c r="Q73" s="8"/>
      <c r="R73" s="55"/>
    </row>
    <row r="74" spans="1:18" s="56" customFormat="1" ht="18" customHeight="1" x14ac:dyDescent="0.25">
      <c r="A74" s="1"/>
      <c r="B74" s="28"/>
      <c r="C74" s="28"/>
      <c r="D74" s="28"/>
      <c r="E74" s="28"/>
      <c r="F74" s="1"/>
      <c r="G74" s="28"/>
      <c r="H74"/>
      <c r="I74"/>
      <c r="J74" s="8"/>
      <c r="K74" s="8"/>
      <c r="L74" s="8"/>
      <c r="M74" s="10"/>
      <c r="N74" s="19"/>
      <c r="O74" s="19"/>
      <c r="P74" s="8"/>
      <c r="Q74" s="8"/>
      <c r="R74" s="55"/>
    </row>
    <row r="75" spans="1:18" s="56" customFormat="1" ht="18" customHeight="1" x14ac:dyDescent="0.25">
      <c r="A75" s="1"/>
      <c r="B75" s="28"/>
      <c r="C75" s="28"/>
      <c r="D75" s="28"/>
      <c r="E75" s="28"/>
      <c r="F75" s="1"/>
      <c r="G75" s="28"/>
      <c r="H75"/>
      <c r="I75"/>
      <c r="J75" s="8"/>
      <c r="K75" s="8"/>
      <c r="L75" s="8"/>
      <c r="M75" s="10"/>
      <c r="N75" s="19"/>
      <c r="O75" s="19"/>
      <c r="P75" s="8"/>
      <c r="Q75" s="8"/>
      <c r="R75" s="55"/>
    </row>
    <row r="76" spans="1:18" s="56" customFormat="1" ht="18" customHeight="1" x14ac:dyDescent="0.25">
      <c r="A76" s="1"/>
      <c r="B76" s="28"/>
      <c r="C76" s="28"/>
      <c r="D76" s="28"/>
      <c r="E76" s="28"/>
      <c r="F76" s="1"/>
      <c r="G76" s="28"/>
      <c r="H76"/>
      <c r="I76"/>
      <c r="J76" s="8"/>
      <c r="K76" s="8"/>
      <c r="L76" s="8"/>
      <c r="M76" s="10"/>
      <c r="N76" s="19"/>
      <c r="O76" s="19"/>
      <c r="P76" s="8"/>
      <c r="Q76" s="8"/>
      <c r="R76" s="55"/>
    </row>
    <row r="77" spans="1:18" s="56" customFormat="1" ht="18" customHeight="1" x14ac:dyDescent="0.25">
      <c r="A77" s="1"/>
      <c r="B77" s="28"/>
      <c r="C77" s="28"/>
      <c r="D77" s="28"/>
      <c r="E77" s="28"/>
      <c r="F77" s="1"/>
      <c r="G77" s="28"/>
      <c r="H77"/>
      <c r="I77"/>
      <c r="J77" s="8"/>
      <c r="K77" s="8"/>
      <c r="L77" s="8"/>
      <c r="M77" s="10"/>
      <c r="N77" s="19"/>
      <c r="O77" s="19"/>
      <c r="P77" s="8"/>
      <c r="Q77" s="8"/>
      <c r="R77" s="55"/>
    </row>
    <row r="78" spans="1:18" s="56" customFormat="1" ht="18" customHeight="1" x14ac:dyDescent="0.25">
      <c r="A78" s="1"/>
      <c r="B78" s="28"/>
      <c r="C78" s="28"/>
      <c r="D78" s="28"/>
      <c r="E78" s="28"/>
      <c r="F78" s="1"/>
      <c r="G78" s="28"/>
      <c r="H78"/>
      <c r="I78"/>
      <c r="J78" s="8"/>
      <c r="K78" s="8"/>
      <c r="L78" s="8"/>
      <c r="M78" s="10"/>
      <c r="N78" s="19"/>
      <c r="O78" s="19"/>
      <c r="P78" s="8"/>
      <c r="Q78" s="8"/>
      <c r="R78" s="55"/>
    </row>
    <row r="79" spans="1:18" s="56" customFormat="1" ht="18" customHeight="1" x14ac:dyDescent="0.25">
      <c r="A79" s="1"/>
      <c r="B79" s="28"/>
      <c r="C79" s="28"/>
      <c r="D79" s="28"/>
      <c r="E79" s="28"/>
      <c r="F79" s="1"/>
      <c r="G79" s="28"/>
      <c r="H79"/>
      <c r="I79"/>
      <c r="J79" s="8"/>
      <c r="K79" s="8"/>
      <c r="L79" s="8"/>
      <c r="M79" s="10"/>
      <c r="N79" s="19"/>
      <c r="O79" s="19"/>
      <c r="P79" s="8"/>
      <c r="Q79" s="8"/>
      <c r="R79" s="55"/>
    </row>
    <row r="80" spans="1:18" s="56" customFormat="1" ht="18" customHeight="1" x14ac:dyDescent="0.25">
      <c r="A80" s="1"/>
      <c r="B80" s="28"/>
      <c r="C80" s="28"/>
      <c r="D80" s="28"/>
      <c r="E80" s="28"/>
      <c r="F80" s="1"/>
      <c r="G80" s="28"/>
      <c r="H80"/>
      <c r="I80"/>
      <c r="J80" s="8"/>
      <c r="K80" s="8"/>
      <c r="L80" s="8"/>
      <c r="M80" s="10"/>
      <c r="N80" s="19"/>
      <c r="O80" s="19"/>
      <c r="P80" s="8"/>
      <c r="Q80" s="8"/>
      <c r="R80" s="55"/>
    </row>
    <row r="81" spans="1:18" s="56" customFormat="1" ht="18" customHeight="1" x14ac:dyDescent="0.25">
      <c r="A81" s="1"/>
      <c r="B81" s="28"/>
      <c r="C81" s="28"/>
      <c r="D81" s="28"/>
      <c r="E81" s="28"/>
      <c r="F81" s="1"/>
      <c r="G81" s="28"/>
      <c r="H81"/>
      <c r="I81"/>
      <c r="J81" s="8"/>
      <c r="K81" s="8"/>
      <c r="L81" s="8"/>
      <c r="M81" s="10"/>
      <c r="N81" s="19"/>
      <c r="O81" s="19"/>
      <c r="P81" s="8"/>
      <c r="Q81" s="8"/>
      <c r="R81" s="55"/>
    </row>
    <row r="82" spans="1:18" s="56" customFormat="1" ht="18" customHeight="1" x14ac:dyDescent="0.25">
      <c r="A82" s="1"/>
      <c r="B82" s="28"/>
      <c r="C82" s="28"/>
      <c r="D82" s="28"/>
      <c r="E82" s="28"/>
      <c r="F82" s="1"/>
      <c r="G82" s="28"/>
      <c r="H82"/>
      <c r="I82"/>
      <c r="J82" s="8"/>
      <c r="K82" s="8"/>
      <c r="L82" s="8"/>
      <c r="M82" s="10"/>
      <c r="N82" s="19"/>
      <c r="O82" s="19"/>
      <c r="P82" s="8"/>
      <c r="Q82" s="8"/>
      <c r="R82" s="55"/>
    </row>
    <row r="83" spans="1:18" s="56" customFormat="1" ht="18" customHeight="1" x14ac:dyDescent="0.25">
      <c r="A83" s="1"/>
      <c r="B83" s="28"/>
      <c r="C83" s="28"/>
      <c r="D83" s="28"/>
      <c r="E83" s="28"/>
      <c r="F83" s="1"/>
      <c r="G83" s="28"/>
      <c r="H83"/>
      <c r="I83"/>
      <c r="J83" s="8"/>
      <c r="K83" s="8"/>
      <c r="L83" s="8"/>
      <c r="M83" s="10"/>
      <c r="N83" s="19"/>
      <c r="O83" s="19"/>
      <c r="P83" s="8"/>
      <c r="Q83" s="8"/>
      <c r="R83" s="55"/>
    </row>
    <row r="84" spans="1:18" s="56" customFormat="1" ht="18" customHeight="1" x14ac:dyDescent="0.25">
      <c r="A84" s="1"/>
      <c r="B84" s="28"/>
      <c r="C84" s="28"/>
      <c r="D84" s="28"/>
      <c r="E84" s="28"/>
      <c r="F84" s="1"/>
      <c r="G84" s="28"/>
      <c r="H84"/>
      <c r="I84"/>
      <c r="J84" s="8"/>
      <c r="K84" s="8"/>
      <c r="L84" s="8"/>
      <c r="M84" s="10"/>
      <c r="N84" s="19"/>
      <c r="O84" s="19"/>
      <c r="P84" s="8"/>
      <c r="Q84" s="8"/>
      <c r="R84" s="55"/>
    </row>
    <row r="85" spans="1:18" s="23" customFormat="1" ht="18.75" x14ac:dyDescent="0.3">
      <c r="A85" s="1"/>
      <c r="B85" s="28"/>
      <c r="C85" s="28"/>
      <c r="D85" s="28"/>
      <c r="E85" s="28"/>
      <c r="F85" s="1"/>
      <c r="G85" s="28"/>
      <c r="H85"/>
      <c r="I85"/>
      <c r="J85" s="8"/>
      <c r="K85" s="8"/>
      <c r="L85" s="8"/>
      <c r="M85" s="10"/>
      <c r="N85" s="19"/>
      <c r="O85" s="19"/>
      <c r="P85" s="8"/>
      <c r="Q85" s="8"/>
      <c r="R85" s="27"/>
    </row>
    <row r="86" spans="1:18" s="23" customFormat="1" ht="18.75" x14ac:dyDescent="0.3">
      <c r="A86" s="1"/>
      <c r="B86" s="28"/>
      <c r="C86" s="28"/>
      <c r="D86" s="28"/>
      <c r="E86" s="28"/>
      <c r="F86" s="1"/>
      <c r="G86" s="28"/>
      <c r="H86"/>
      <c r="I86"/>
      <c r="J86" s="8"/>
      <c r="K86" s="8"/>
      <c r="L86" s="8"/>
      <c r="M86" s="10"/>
      <c r="N86" s="19"/>
      <c r="O86" s="19"/>
      <c r="P86" s="8"/>
      <c r="Q86" s="8"/>
      <c r="R86" s="27"/>
    </row>
    <row r="87" spans="1:18" s="23" customFormat="1" ht="18.75" x14ac:dyDescent="0.3">
      <c r="A87" s="1"/>
      <c r="B87" s="28"/>
      <c r="C87" s="28"/>
      <c r="D87" s="28"/>
      <c r="E87" s="28"/>
      <c r="F87" s="1"/>
      <c r="G87" s="28"/>
      <c r="H87"/>
      <c r="I87"/>
      <c r="J87" s="8"/>
      <c r="K87" s="8"/>
      <c r="L87" s="8"/>
      <c r="M87" s="10"/>
      <c r="N87" s="19"/>
      <c r="O87" s="19"/>
      <c r="P87" s="8"/>
      <c r="Q87" s="8"/>
      <c r="R87" s="27"/>
    </row>
    <row r="88" spans="1:18" s="23" customFormat="1" ht="18.75" x14ac:dyDescent="0.3">
      <c r="A88" s="1"/>
      <c r="B88" s="28"/>
      <c r="C88" s="28"/>
      <c r="D88" s="28"/>
      <c r="E88" s="28"/>
      <c r="F88" s="1"/>
      <c r="G88" s="28"/>
      <c r="H88"/>
      <c r="I88"/>
      <c r="J88" s="8"/>
      <c r="K88" s="8"/>
      <c r="L88" s="8"/>
      <c r="M88" s="10"/>
      <c r="N88" s="19"/>
      <c r="O88" s="19"/>
      <c r="P88" s="8"/>
      <c r="Q88" s="8"/>
      <c r="R88" s="27"/>
    </row>
    <row r="89" spans="1:18" s="23" customFormat="1" ht="18.75" x14ac:dyDescent="0.3">
      <c r="A89" s="1"/>
      <c r="B89" s="28"/>
      <c r="C89" s="28"/>
      <c r="D89" s="28"/>
      <c r="E89" s="28"/>
      <c r="F89" s="1"/>
      <c r="G89" s="28"/>
      <c r="H89"/>
      <c r="I89"/>
      <c r="J89" s="8"/>
      <c r="K89" s="8"/>
      <c r="L89" s="8"/>
      <c r="M89" s="10"/>
      <c r="N89" s="19"/>
      <c r="O89" s="19"/>
      <c r="P89" s="8"/>
      <c r="Q89" s="8"/>
      <c r="R89" s="27"/>
    </row>
    <row r="90" spans="1:18" s="29" customFormat="1" ht="18.75" x14ac:dyDescent="0.3">
      <c r="A90" s="1"/>
      <c r="B90" s="28"/>
      <c r="C90" s="28"/>
      <c r="D90" s="28"/>
      <c r="E90" s="28"/>
      <c r="F90" s="1"/>
      <c r="G90" s="28"/>
      <c r="H90"/>
      <c r="I90"/>
      <c r="J90" s="8"/>
      <c r="K90" s="8"/>
      <c r="L90" s="8"/>
      <c r="M90" s="10"/>
      <c r="N90" s="19"/>
      <c r="O90" s="19"/>
      <c r="P90" s="8"/>
      <c r="Q90" s="8"/>
      <c r="R90" s="27"/>
    </row>
    <row r="91" spans="1:18" ht="18.75" x14ac:dyDescent="0.3">
      <c r="R91" s="15"/>
    </row>
    <row r="92" spans="1:18" ht="18.75" x14ac:dyDescent="0.3">
      <c r="R92" s="15"/>
    </row>
    <row r="93" spans="1:18" ht="18.75" x14ac:dyDescent="0.3">
      <c r="R93" s="15"/>
    </row>
    <row r="94" spans="1:18" ht="18.75" x14ac:dyDescent="0.3">
      <c r="R94" s="15"/>
    </row>
    <row r="95" spans="1:18" ht="18.75" x14ac:dyDescent="0.3">
      <c r="R95" s="15"/>
    </row>
    <row r="96" spans="1:18" ht="18.75" x14ac:dyDescent="0.3">
      <c r="R96" s="15"/>
    </row>
    <row r="97" spans="18:18" ht="18.75" x14ac:dyDescent="0.3">
      <c r="R97" s="15"/>
    </row>
    <row r="98" spans="18:18" ht="18.75" x14ac:dyDescent="0.3">
      <c r="R98" s="15"/>
    </row>
  </sheetData>
  <sortState ref="A18:AG28">
    <sortCondition ref="N18:N28"/>
    <sortCondition descending="1" ref="H18:H28"/>
    <sortCondition ref="J18:J28"/>
    <sortCondition ref="K18:K28"/>
    <sortCondition ref="L18:L28"/>
  </sortState>
  <mergeCells count="24">
    <mergeCell ref="T1:T2"/>
    <mergeCell ref="D56:E56"/>
    <mergeCell ref="U1:AG1"/>
    <mergeCell ref="B4:E5"/>
    <mergeCell ref="A53:E53"/>
    <mergeCell ref="A3:J3"/>
    <mergeCell ref="H4:H6"/>
    <mergeCell ref="R4:R6"/>
    <mergeCell ref="A4:A6"/>
    <mergeCell ref="F4:F6"/>
    <mergeCell ref="G4:G6"/>
    <mergeCell ref="J4:J6"/>
    <mergeCell ref="I4:I6"/>
    <mergeCell ref="K4:K6"/>
    <mergeCell ref="L4:L6"/>
    <mergeCell ref="Q4:Q6"/>
    <mergeCell ref="P4:P6"/>
    <mergeCell ref="O4:O6"/>
    <mergeCell ref="D57:E57"/>
    <mergeCell ref="D58:E58"/>
    <mergeCell ref="M4:M6"/>
    <mergeCell ref="N4:N6"/>
    <mergeCell ref="D54:E54"/>
    <mergeCell ref="D55:E55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ЭКОЛОГИЯ</vt:lpstr>
      <vt:lpstr>ЭКОЛОГИЯ!Заголовки_для_печати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2017-10-22T18:14:15Z</dcterms:modified>
</cp:coreProperties>
</file>