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8565"/>
  </bookViews>
  <sheets>
    <sheet name="физика" sheetId="7" r:id="rId1"/>
  </sheets>
  <definedNames>
    <definedName name="_xlnm._FilterDatabase" localSheetId="0" hidden="1">физика!#REF!</definedName>
    <definedName name="_xlnm.Print_Titles" localSheetId="0">физика!$4:$6</definedName>
  </definedNames>
  <calcPr calcId="162913"/>
</workbook>
</file>

<file path=xl/calcChain.xml><?xml version="1.0" encoding="utf-8"?>
<calcChain xmlns="http://schemas.openxmlformats.org/spreadsheetml/2006/main">
  <c r="G8" i="7" l="1"/>
  <c r="G9" i="7"/>
  <c r="G10" i="7"/>
  <c r="G11" i="7"/>
  <c r="G13" i="7"/>
  <c r="G12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I26" i="7" l="1"/>
  <c r="I28" i="7"/>
  <c r="I25" i="7"/>
  <c r="I22" i="7"/>
  <c r="I19" i="7"/>
  <c r="I20" i="7"/>
  <c r="I21" i="7"/>
  <c r="I23" i="7"/>
  <c r="I24" i="7"/>
  <c r="I10" i="7"/>
  <c r="I15" i="7"/>
  <c r="I13" i="7"/>
  <c r="I11" i="7"/>
  <c r="I18" i="7"/>
  <c r="I16" i="7"/>
  <c r="I8" i="7"/>
  <c r="G7" i="7"/>
  <c r="I7" i="7" s="1"/>
  <c r="I17" i="7"/>
  <c r="I9" i="7"/>
  <c r="I14" i="7"/>
  <c r="I12" i="7"/>
  <c r="I29" i="7" l="1"/>
  <c r="I27" i="7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МАКСИМУМ - 10 бвллов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<sst xmlns="http://schemas.openxmlformats.org/spreadsheetml/2006/main" count="255" uniqueCount="116">
  <si>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</si>
  <si>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</si>
  <si>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</si>
  <si>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</si>
  <si>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</si>
  <si>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</si>
  <si>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</si>
  <si>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</si>
  <si>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</si>
  <si>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</si>
  <si>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</si>
  <si>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</si>
  <si>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</si>
  <si>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</si>
  <si>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</si>
  <si>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</si>
  <si>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</si>
  <si>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</si>
  <si>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</si>
  <si>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(2017-2018 уч.г.)</t>
    </r>
  </si>
  <si>
    <t>7-8 кл. - 40 баллов, 9-11 кл. - 50 баллов</t>
  </si>
  <si>
    <t>Ф-8-1</t>
  </si>
  <si>
    <t>Ф-8-2</t>
  </si>
  <si>
    <t>Ф-8-3</t>
  </si>
  <si>
    <t>Ф-8-4</t>
  </si>
  <si>
    <t>Ф-8-5</t>
  </si>
  <si>
    <t>Ф-8-6</t>
  </si>
  <si>
    <t>Ф-8-7</t>
  </si>
  <si>
    <t>Ф-8-8</t>
  </si>
  <si>
    <t>Ф-8-9</t>
  </si>
  <si>
    <t>Ф-8-10</t>
  </si>
  <si>
    <t>Ф-8-11</t>
  </si>
  <si>
    <t>Ф-8-12</t>
  </si>
  <si>
    <t>Ф-9-6</t>
  </si>
  <si>
    <t>Ф-9-7</t>
  </si>
  <si>
    <t>Ф-9-8</t>
  </si>
  <si>
    <t>Ф-9-9</t>
  </si>
  <si>
    <t>Ф-9-10</t>
  </si>
  <si>
    <t>Ф-9-11</t>
  </si>
  <si>
    <t>Ф-9-12</t>
  </si>
  <si>
    <t>Ф-10-1</t>
  </si>
  <si>
    <t>Ф-10-2</t>
  </si>
  <si>
    <t>Ф-10-3</t>
  </si>
  <si>
    <t>Ф-11-1</t>
  </si>
  <si>
    <t>Лисавина Т.Е.</t>
  </si>
  <si>
    <t>Глушенков</t>
  </si>
  <si>
    <t>Семен</t>
  </si>
  <si>
    <t>Владимирович</t>
  </si>
  <si>
    <t>Дмитрий</t>
  </si>
  <si>
    <t>Зайцев</t>
  </si>
  <si>
    <t>Антон</t>
  </si>
  <si>
    <t>Анатольевич</t>
  </si>
  <si>
    <t xml:space="preserve">Киселева </t>
  </si>
  <si>
    <t>Александра</t>
  </si>
  <si>
    <t>Константиновна</t>
  </si>
  <si>
    <t>Павленко</t>
  </si>
  <si>
    <t>Диана</t>
  </si>
  <si>
    <t>Денисовна</t>
  </si>
  <si>
    <t>Стромко</t>
  </si>
  <si>
    <t>Глеб</t>
  </si>
  <si>
    <t>Владиславович</t>
  </si>
  <si>
    <t>Василевская</t>
  </si>
  <si>
    <t>Надежда</t>
  </si>
  <si>
    <t>Никитична</t>
  </si>
  <si>
    <t>Высоцкая</t>
  </si>
  <si>
    <t>Екатерина</t>
  </si>
  <si>
    <t>Колевид</t>
  </si>
  <si>
    <t>Виталий</t>
  </si>
  <si>
    <t>Родионов</t>
  </si>
  <si>
    <t>Андрей</t>
  </si>
  <si>
    <t>Волков</t>
  </si>
  <si>
    <t>Селезнев</t>
  </si>
  <si>
    <t>Сидоренкова</t>
  </si>
  <si>
    <t>Юлия</t>
  </si>
  <si>
    <t>Дмитриевна</t>
  </si>
  <si>
    <t>Юрьевна</t>
  </si>
  <si>
    <t>Будаков</t>
  </si>
  <si>
    <t>Максим</t>
  </si>
  <si>
    <t>Маничкин</t>
  </si>
  <si>
    <t>Илья</t>
  </si>
  <si>
    <t>Евгеньевич</t>
  </si>
  <si>
    <t>Ромашкин</t>
  </si>
  <si>
    <t>Вадим</t>
  </si>
  <si>
    <t>Александрович</t>
  </si>
  <si>
    <t>Осипова</t>
  </si>
  <si>
    <t>Мария</t>
  </si>
  <si>
    <t>Евгеньевна</t>
  </si>
  <si>
    <t>Сычев</t>
  </si>
  <si>
    <t>Максимович</t>
  </si>
  <si>
    <t>Кулага</t>
  </si>
  <si>
    <t>Павел</t>
  </si>
  <si>
    <t>Ильюшенко</t>
  </si>
  <si>
    <t>Макурин</t>
  </si>
  <si>
    <t>Новак</t>
  </si>
  <si>
    <t>Николай</t>
  </si>
  <si>
    <t>Борисович</t>
  </si>
  <si>
    <t>Шпак</t>
  </si>
  <si>
    <t>Владимир</t>
  </si>
  <si>
    <t>Сергеевич</t>
  </si>
  <si>
    <t>Бычков</t>
  </si>
  <si>
    <t>Васильевич</t>
  </si>
  <si>
    <t>Валерьевич</t>
  </si>
  <si>
    <t>Данила</t>
  </si>
  <si>
    <t>Юрьевич</t>
  </si>
  <si>
    <t>Вячеслав</t>
  </si>
  <si>
    <t>призер</t>
  </si>
  <si>
    <t>участник</t>
  </si>
  <si>
    <t>МАОУ СОШ № 5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</si>
  <si>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5</t>
    </r>
  </si>
  <si>
    <t>А</t>
  </si>
  <si>
    <t>Б</t>
  </si>
  <si>
    <t>Лисавина</t>
  </si>
  <si>
    <t>Татьяна</t>
  </si>
  <si>
    <t>Егоровна</t>
  </si>
  <si>
    <t>Киях Н.Ю.</t>
  </si>
  <si>
    <t>Мазунина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</si>
</sst>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0" xfId="0" applyFont="1"/>
    <xf numFmtId="0" fontId="8" fillId="0" borderId="1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0" fillId="0" borderId="0" xfId="0" applyFill="1" applyBorder="1" applyAlignment="1"/>
    <xf numFmtId="10" fontId="8" fillId="0" borderId="7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5" xfId="0" applyFill="1" applyBorder="1" applyAlignment="1"/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CC"/>
      <color rgb="FFFFFF66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0" zoomScaleNormal="80" zoomScaleSheetLayoutView="75" workbookViewId="0">
      <selection activeCell="D2" sqref="D2"/>
    </sheetView>
  </sheetViews>
  <sheetFormatPr defaultRowHeight="15" x14ac:dyDescent="0.25"/>
  <cols>
    <col min="1" max="1" width="11.42578125" style="22" customWidth="1"/>
    <col min="2" max="6" width="5.7109375" style="22" customWidth="1"/>
    <col min="7" max="7" width="15.7109375" style="22" customWidth="1"/>
    <col min="8" max="8" width="7.85546875" style="22" customWidth="1"/>
    <col min="9" max="9" width="13.7109375" style="23" customWidth="1"/>
    <col min="10" max="10" width="15.28515625" customWidth="1"/>
    <col min="11" max="11" width="25.28515625" style="4" customWidth="1"/>
    <col min="12" max="12" width="19.140625" style="4" customWidth="1"/>
    <col min="13" max="13" width="24.85546875" style="4" customWidth="1"/>
    <col min="14" max="14" width="30.28515625" style="6" customWidth="1"/>
    <col min="15" max="15" width="7.5703125" style="14" customWidth="1"/>
    <col min="16" max="16" width="9.42578125" style="14" customWidth="1"/>
    <col min="17" max="17" width="23.140625" style="4" customWidth="1"/>
    <col min="18" max="18" width="20.140625" style="4" customWidth="1"/>
    <col min="19" max="19" width="24.7109375" style="4" customWidth="1"/>
  </cols>
  <sheetData>
    <row r="1" spans="1:19" ht="18.75" x14ac:dyDescent="0.3">
      <c r="A1" s="24"/>
      <c r="B1" s="24"/>
      <c r="C1" s="24"/>
      <c r="D1" s="24"/>
      <c r="E1" s="24"/>
      <c r="F1" s="24"/>
      <c r="G1" s="24"/>
      <c r="H1" s="24"/>
      <c r="I1" s="17"/>
      <c r="J1" s="2" t="s">
        <v>0</v>
      </c>
      <c r="K1" s="1"/>
      <c r="L1" s="1"/>
      <c r="M1" s="1"/>
      <c r="N1" s="2"/>
      <c r="O1" s="11"/>
      <c r="P1" s="11"/>
      <c r="Q1" s="1"/>
      <c r="R1" s="1"/>
    </row>
    <row r="2" spans="1:19" ht="20.25" x14ac:dyDescent="0.3">
      <c r="A2" s="25"/>
      <c r="B2" s="25"/>
      <c r="C2" s="25"/>
      <c r="D2" s="25"/>
      <c r="E2" s="25"/>
      <c r="F2" s="25"/>
      <c r="G2" s="25"/>
      <c r="H2" s="24"/>
      <c r="I2" s="25"/>
      <c r="J2" s="3" t="s">
        <v>19</v>
      </c>
      <c r="K2" s="1"/>
      <c r="L2" s="1"/>
      <c r="M2" s="1"/>
      <c r="N2" s="2"/>
      <c r="O2" s="11"/>
      <c r="P2" s="11"/>
      <c r="Q2" s="1"/>
      <c r="R2" s="1"/>
      <c r="S2" s="1"/>
    </row>
    <row r="3" spans="1:19" ht="18.75" x14ac:dyDescent="0.3">
      <c r="A3" s="76" t="s">
        <v>108</v>
      </c>
      <c r="B3" s="76"/>
      <c r="C3" s="76"/>
      <c r="D3" s="76"/>
      <c r="E3" s="76"/>
      <c r="F3" s="76"/>
      <c r="G3" s="76"/>
      <c r="H3" s="77"/>
      <c r="I3" s="77"/>
      <c r="J3" s="77"/>
      <c r="K3" s="77"/>
      <c r="L3" s="1" t="s">
        <v>14</v>
      </c>
      <c r="M3" s="40" t="s">
        <v>20</v>
      </c>
      <c r="N3" s="41"/>
      <c r="O3" s="12"/>
      <c r="P3" s="12"/>
      <c r="Q3" s="5"/>
      <c r="R3" s="1"/>
      <c r="S3" s="1"/>
    </row>
    <row r="4" spans="1:19" ht="18.75" customHeight="1" x14ac:dyDescent="0.25">
      <c r="A4" s="84" t="s">
        <v>1</v>
      </c>
      <c r="B4" s="71" t="s">
        <v>4</v>
      </c>
      <c r="C4" s="72"/>
      <c r="D4" s="72"/>
      <c r="E4" s="72"/>
      <c r="F4" s="72"/>
      <c r="G4" s="84" t="s">
        <v>2</v>
      </c>
      <c r="H4" s="84" t="s">
        <v>3</v>
      </c>
      <c r="I4" s="78" t="s">
        <v>15</v>
      </c>
      <c r="J4" s="88" t="s">
        <v>18</v>
      </c>
      <c r="K4" s="85" t="s">
        <v>8</v>
      </c>
      <c r="L4" s="91" t="s">
        <v>9</v>
      </c>
      <c r="M4" s="85" t="s">
        <v>10</v>
      </c>
      <c r="N4" s="97" t="s">
        <v>6</v>
      </c>
      <c r="O4" s="97" t="s">
        <v>5</v>
      </c>
      <c r="P4" s="94" t="s">
        <v>7</v>
      </c>
      <c r="Q4" s="81" t="s">
        <v>11</v>
      </c>
      <c r="R4" s="81" t="s">
        <v>12</v>
      </c>
      <c r="S4" s="81" t="s">
        <v>13</v>
      </c>
    </row>
    <row r="5" spans="1:19" ht="15" customHeight="1" x14ac:dyDescent="0.25">
      <c r="A5" s="84"/>
      <c r="B5" s="73"/>
      <c r="C5" s="74"/>
      <c r="D5" s="74"/>
      <c r="E5" s="74"/>
      <c r="F5" s="74"/>
      <c r="G5" s="84"/>
      <c r="H5" s="84"/>
      <c r="I5" s="79"/>
      <c r="J5" s="89"/>
      <c r="K5" s="86"/>
      <c r="L5" s="92"/>
      <c r="M5" s="86"/>
      <c r="N5" s="98"/>
      <c r="O5" s="98"/>
      <c r="P5" s="95"/>
      <c r="Q5" s="82"/>
      <c r="R5" s="82"/>
      <c r="S5" s="82"/>
    </row>
    <row r="6" spans="1:19" ht="36" customHeight="1" x14ac:dyDescent="0.3">
      <c r="A6" s="84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84"/>
      <c r="H6" s="84"/>
      <c r="I6" s="80"/>
      <c r="J6" s="90"/>
      <c r="K6" s="87"/>
      <c r="L6" s="93"/>
      <c r="M6" s="87"/>
      <c r="N6" s="99"/>
      <c r="O6" s="99"/>
      <c r="P6" s="96"/>
      <c r="Q6" s="83"/>
      <c r="R6" s="83"/>
      <c r="S6" s="83"/>
    </row>
    <row r="7" spans="1:19" s="33" customFormat="1" ht="18" customHeight="1" x14ac:dyDescent="0.3">
      <c r="A7" s="28" t="s">
        <v>25</v>
      </c>
      <c r="B7" s="56">
        <v>5</v>
      </c>
      <c r="C7" s="56">
        <v>10</v>
      </c>
      <c r="D7" s="56">
        <v>4</v>
      </c>
      <c r="E7" s="56">
        <v>0</v>
      </c>
      <c r="F7" s="36"/>
      <c r="G7" s="28">
        <f t="shared" ref="G7:G18" si="0">SUM(B7:F7)</f>
        <v>19</v>
      </c>
      <c r="H7" s="28">
        <v>1</v>
      </c>
      <c r="I7" s="68">
        <f t="shared" ref="I7:I18" si="1">G7/40</f>
        <v>0.47499999999999998</v>
      </c>
      <c r="J7" s="28" t="s">
        <v>105</v>
      </c>
      <c r="K7" s="51" t="s">
        <v>52</v>
      </c>
      <c r="L7" s="51" t="s">
        <v>53</v>
      </c>
      <c r="M7" s="57" t="s">
        <v>54</v>
      </c>
      <c r="N7" s="50" t="s">
        <v>107</v>
      </c>
      <c r="O7" s="31">
        <v>8</v>
      </c>
      <c r="P7" s="37" t="s">
        <v>109</v>
      </c>
      <c r="Q7" s="32" t="s">
        <v>111</v>
      </c>
      <c r="R7" s="32" t="s">
        <v>112</v>
      </c>
      <c r="S7" s="32" t="s">
        <v>113</v>
      </c>
    </row>
    <row r="8" spans="1:19" s="33" customFormat="1" ht="18" customHeight="1" x14ac:dyDescent="0.3">
      <c r="A8" s="28" t="s">
        <v>26</v>
      </c>
      <c r="B8" s="56">
        <v>8</v>
      </c>
      <c r="C8" s="56">
        <v>2</v>
      </c>
      <c r="D8" s="56">
        <v>2</v>
      </c>
      <c r="E8" s="56">
        <v>4</v>
      </c>
      <c r="F8" s="36"/>
      <c r="G8" s="28">
        <f t="shared" si="0"/>
        <v>16</v>
      </c>
      <c r="H8" s="28">
        <v>2</v>
      </c>
      <c r="I8" s="68">
        <f t="shared" si="1"/>
        <v>0.4</v>
      </c>
      <c r="J8" s="28" t="s">
        <v>105</v>
      </c>
      <c r="K8" s="51" t="s">
        <v>55</v>
      </c>
      <c r="L8" s="51" t="s">
        <v>56</v>
      </c>
      <c r="M8" s="53" t="s">
        <v>57</v>
      </c>
      <c r="N8" s="50" t="s">
        <v>107</v>
      </c>
      <c r="O8" s="31">
        <v>8</v>
      </c>
      <c r="P8" s="37" t="s">
        <v>109</v>
      </c>
      <c r="Q8" s="32" t="s">
        <v>111</v>
      </c>
      <c r="R8" s="32" t="s">
        <v>112</v>
      </c>
      <c r="S8" s="32" t="s">
        <v>113</v>
      </c>
    </row>
    <row r="9" spans="1:19" s="33" customFormat="1" ht="18" customHeight="1" x14ac:dyDescent="0.3">
      <c r="A9" s="28" t="s">
        <v>23</v>
      </c>
      <c r="B9" s="56">
        <v>3</v>
      </c>
      <c r="C9" s="56">
        <v>4</v>
      </c>
      <c r="D9" s="56">
        <v>4</v>
      </c>
      <c r="E9" s="56">
        <v>3</v>
      </c>
      <c r="F9" s="36"/>
      <c r="G9" s="28">
        <f t="shared" si="0"/>
        <v>14</v>
      </c>
      <c r="H9" s="28">
        <v>3</v>
      </c>
      <c r="I9" s="68">
        <f t="shared" si="1"/>
        <v>0.35</v>
      </c>
      <c r="J9" s="28" t="s">
        <v>106</v>
      </c>
      <c r="K9" s="51" t="s">
        <v>64</v>
      </c>
      <c r="L9" s="52" t="s">
        <v>65</v>
      </c>
      <c r="M9" s="57" t="s">
        <v>75</v>
      </c>
      <c r="N9" s="50" t="s">
        <v>107</v>
      </c>
      <c r="O9" s="31">
        <v>8</v>
      </c>
      <c r="P9" s="37" t="s">
        <v>109</v>
      </c>
      <c r="Q9" s="32" t="s">
        <v>111</v>
      </c>
      <c r="R9" s="32" t="s">
        <v>112</v>
      </c>
      <c r="S9" s="32" t="s">
        <v>113</v>
      </c>
    </row>
    <row r="10" spans="1:19" s="33" customFormat="1" ht="18" customHeight="1" x14ac:dyDescent="0.3">
      <c r="A10" s="28" t="s">
        <v>32</v>
      </c>
      <c r="B10" s="56">
        <v>2</v>
      </c>
      <c r="C10" s="56">
        <v>6</v>
      </c>
      <c r="D10" s="56">
        <v>5</v>
      </c>
      <c r="E10" s="56">
        <v>1</v>
      </c>
      <c r="F10" s="36"/>
      <c r="G10" s="28">
        <f t="shared" si="0"/>
        <v>14</v>
      </c>
      <c r="H10" s="28">
        <v>3</v>
      </c>
      <c r="I10" s="68">
        <f t="shared" si="1"/>
        <v>0.35</v>
      </c>
      <c r="J10" s="28" t="s">
        <v>106</v>
      </c>
      <c r="K10" s="58" t="s">
        <v>72</v>
      </c>
      <c r="L10" s="58" t="s">
        <v>73</v>
      </c>
      <c r="M10" s="58" t="s">
        <v>74</v>
      </c>
      <c r="N10" s="50" t="s">
        <v>107</v>
      </c>
      <c r="O10" s="31">
        <v>8</v>
      </c>
      <c r="P10" s="37" t="s">
        <v>109</v>
      </c>
      <c r="Q10" s="32" t="s">
        <v>111</v>
      </c>
      <c r="R10" s="32" t="s">
        <v>112</v>
      </c>
      <c r="S10" s="32" t="s">
        <v>113</v>
      </c>
    </row>
    <row r="11" spans="1:19" s="33" customFormat="1" ht="18" customHeight="1" x14ac:dyDescent="0.3">
      <c r="A11" s="28" t="s">
        <v>29</v>
      </c>
      <c r="B11" s="56">
        <v>2</v>
      </c>
      <c r="C11" s="56">
        <v>2</v>
      </c>
      <c r="D11" s="56">
        <v>3</v>
      </c>
      <c r="E11" s="56">
        <v>4</v>
      </c>
      <c r="F11" s="36"/>
      <c r="G11" s="28">
        <f t="shared" si="0"/>
        <v>11</v>
      </c>
      <c r="H11" s="28">
        <v>4</v>
      </c>
      <c r="I11" s="68">
        <f t="shared" si="1"/>
        <v>0.27500000000000002</v>
      </c>
      <c r="J11" s="28" t="s">
        <v>106</v>
      </c>
      <c r="K11" s="58" t="s">
        <v>68</v>
      </c>
      <c r="L11" s="58" t="s">
        <v>69</v>
      </c>
      <c r="M11" s="58" t="s">
        <v>47</v>
      </c>
      <c r="N11" s="50" t="s">
        <v>107</v>
      </c>
      <c r="O11" s="31">
        <v>8</v>
      </c>
      <c r="P11" s="37" t="s">
        <v>109</v>
      </c>
      <c r="Q11" s="32" t="s">
        <v>111</v>
      </c>
      <c r="R11" s="32" t="s">
        <v>112</v>
      </c>
      <c r="S11" s="32" t="s">
        <v>113</v>
      </c>
    </row>
    <row r="12" spans="1:19" s="33" customFormat="1" ht="18" customHeight="1" x14ac:dyDescent="0.3">
      <c r="A12" s="28" t="s">
        <v>21</v>
      </c>
      <c r="B12" s="56">
        <v>1</v>
      </c>
      <c r="C12" s="56">
        <v>3</v>
      </c>
      <c r="D12" s="56">
        <v>2</v>
      </c>
      <c r="E12" s="56">
        <v>4</v>
      </c>
      <c r="F12" s="36"/>
      <c r="G12" s="28">
        <f t="shared" si="0"/>
        <v>10</v>
      </c>
      <c r="H12" s="28">
        <v>6</v>
      </c>
      <c r="I12" s="68">
        <f t="shared" si="1"/>
        <v>0.25</v>
      </c>
      <c r="J12" s="28" t="s">
        <v>106</v>
      </c>
      <c r="K12" s="47" t="s">
        <v>61</v>
      </c>
      <c r="L12" s="48" t="s">
        <v>62</v>
      </c>
      <c r="M12" s="49" t="s">
        <v>63</v>
      </c>
      <c r="N12" s="50" t="s">
        <v>107</v>
      </c>
      <c r="O12" s="31">
        <v>8</v>
      </c>
      <c r="P12" s="37" t="s">
        <v>109</v>
      </c>
      <c r="Q12" s="32" t="s">
        <v>111</v>
      </c>
      <c r="R12" s="32" t="s">
        <v>112</v>
      </c>
      <c r="S12" s="32" t="s">
        <v>113</v>
      </c>
    </row>
    <row r="13" spans="1:19" s="33" customFormat="1" ht="18" customHeight="1" x14ac:dyDescent="0.3">
      <c r="A13" s="28" t="s">
        <v>30</v>
      </c>
      <c r="B13" s="56">
        <v>5</v>
      </c>
      <c r="C13" s="56">
        <v>0</v>
      </c>
      <c r="D13" s="56">
        <v>0</v>
      </c>
      <c r="E13" s="56">
        <v>0</v>
      </c>
      <c r="F13" s="36"/>
      <c r="G13" s="28">
        <f t="shared" si="0"/>
        <v>5</v>
      </c>
      <c r="H13" s="28">
        <v>5</v>
      </c>
      <c r="I13" s="68">
        <f t="shared" si="1"/>
        <v>0.125</v>
      </c>
      <c r="J13" s="28" t="s">
        <v>106</v>
      </c>
      <c r="K13" s="58" t="s">
        <v>70</v>
      </c>
      <c r="L13" s="58" t="s">
        <v>102</v>
      </c>
      <c r="M13" s="58" t="s">
        <v>98</v>
      </c>
      <c r="N13" s="50" t="s">
        <v>107</v>
      </c>
      <c r="O13" s="31">
        <v>8</v>
      </c>
      <c r="P13" s="37" t="s">
        <v>109</v>
      </c>
      <c r="Q13" s="32" t="s">
        <v>111</v>
      </c>
      <c r="R13" s="32" t="s">
        <v>112</v>
      </c>
      <c r="S13" s="32" t="s">
        <v>113</v>
      </c>
    </row>
    <row r="14" spans="1:19" s="33" customFormat="1" ht="18" customHeight="1" x14ac:dyDescent="0.3">
      <c r="A14" s="28" t="s">
        <v>22</v>
      </c>
      <c r="B14" s="56">
        <v>2</v>
      </c>
      <c r="C14" s="56">
        <v>1</v>
      </c>
      <c r="D14" s="56">
        <v>0</v>
      </c>
      <c r="E14" s="56">
        <v>1</v>
      </c>
      <c r="F14" s="36"/>
      <c r="G14" s="28">
        <f t="shared" si="0"/>
        <v>4</v>
      </c>
      <c r="H14" s="28">
        <v>6</v>
      </c>
      <c r="I14" s="68">
        <f t="shared" si="1"/>
        <v>0.1</v>
      </c>
      <c r="J14" s="28" t="s">
        <v>106</v>
      </c>
      <c r="K14" s="60" t="s">
        <v>45</v>
      </c>
      <c r="L14" s="62" t="s">
        <v>46</v>
      </c>
      <c r="M14" s="64" t="s">
        <v>47</v>
      </c>
      <c r="N14" s="50" t="s">
        <v>107</v>
      </c>
      <c r="O14" s="31">
        <v>8</v>
      </c>
      <c r="P14" s="37" t="s">
        <v>109</v>
      </c>
      <c r="Q14" s="32" t="s">
        <v>111</v>
      </c>
      <c r="R14" s="32" t="s">
        <v>112</v>
      </c>
      <c r="S14" s="32" t="s">
        <v>113</v>
      </c>
    </row>
    <row r="15" spans="1:19" s="33" customFormat="1" ht="18" customHeight="1" x14ac:dyDescent="0.3">
      <c r="A15" s="28" t="s">
        <v>31</v>
      </c>
      <c r="B15" s="56">
        <v>1</v>
      </c>
      <c r="C15" s="56">
        <v>1</v>
      </c>
      <c r="D15" s="56">
        <v>1</v>
      </c>
      <c r="E15" s="56">
        <v>1</v>
      </c>
      <c r="F15" s="36"/>
      <c r="G15" s="28">
        <f t="shared" si="0"/>
        <v>4</v>
      </c>
      <c r="H15" s="28">
        <v>6</v>
      </c>
      <c r="I15" s="68">
        <f t="shared" si="1"/>
        <v>0.1</v>
      </c>
      <c r="J15" s="28" t="s">
        <v>106</v>
      </c>
      <c r="K15" s="29" t="s">
        <v>71</v>
      </c>
      <c r="L15" s="30" t="s">
        <v>69</v>
      </c>
      <c r="M15" s="29" t="s">
        <v>103</v>
      </c>
      <c r="N15" s="50" t="s">
        <v>107</v>
      </c>
      <c r="O15" s="31">
        <v>8</v>
      </c>
      <c r="P15" s="37" t="s">
        <v>110</v>
      </c>
      <c r="Q15" s="32" t="s">
        <v>111</v>
      </c>
      <c r="R15" s="32" t="s">
        <v>112</v>
      </c>
      <c r="S15" s="32" t="s">
        <v>113</v>
      </c>
    </row>
    <row r="16" spans="1:19" s="33" customFormat="1" ht="18" customHeight="1" x14ac:dyDescent="0.3">
      <c r="A16" s="28" t="s">
        <v>27</v>
      </c>
      <c r="B16" s="56">
        <v>0</v>
      </c>
      <c r="C16" s="56">
        <v>0</v>
      </c>
      <c r="D16" s="56">
        <v>2</v>
      </c>
      <c r="E16" s="56">
        <v>2</v>
      </c>
      <c r="F16" s="36"/>
      <c r="G16" s="28">
        <f t="shared" si="0"/>
        <v>4</v>
      </c>
      <c r="H16" s="28">
        <v>6</v>
      </c>
      <c r="I16" s="68">
        <f t="shared" si="1"/>
        <v>0.1</v>
      </c>
      <c r="J16" s="28" t="s">
        <v>106</v>
      </c>
      <c r="K16" s="59" t="s">
        <v>58</v>
      </c>
      <c r="L16" s="66" t="s">
        <v>59</v>
      </c>
      <c r="M16" s="65" t="s">
        <v>60</v>
      </c>
      <c r="N16" s="50" t="s">
        <v>107</v>
      </c>
      <c r="O16" s="31">
        <v>8</v>
      </c>
      <c r="P16" s="37" t="s">
        <v>110</v>
      </c>
      <c r="Q16" s="32" t="s">
        <v>111</v>
      </c>
      <c r="R16" s="32" t="s">
        <v>112</v>
      </c>
      <c r="S16" s="32" t="s">
        <v>113</v>
      </c>
    </row>
    <row r="17" spans="1:19" s="33" customFormat="1" ht="18" customHeight="1" x14ac:dyDescent="0.3">
      <c r="A17" s="28" t="s">
        <v>24</v>
      </c>
      <c r="B17" s="56">
        <v>2</v>
      </c>
      <c r="C17" s="56">
        <v>0</v>
      </c>
      <c r="D17" s="56">
        <v>0</v>
      </c>
      <c r="E17" s="56">
        <v>0</v>
      </c>
      <c r="F17" s="36"/>
      <c r="G17" s="28">
        <f t="shared" si="0"/>
        <v>2</v>
      </c>
      <c r="H17" s="28">
        <v>7</v>
      </c>
      <c r="I17" s="68">
        <f t="shared" si="1"/>
        <v>0.05</v>
      </c>
      <c r="J17" s="28" t="s">
        <v>106</v>
      </c>
      <c r="K17" s="59" t="s">
        <v>49</v>
      </c>
      <c r="L17" s="61" t="s">
        <v>50</v>
      </c>
      <c r="M17" s="63" t="s">
        <v>51</v>
      </c>
      <c r="N17" s="50" t="s">
        <v>107</v>
      </c>
      <c r="O17" s="31">
        <v>8</v>
      </c>
      <c r="P17" s="37" t="s">
        <v>110</v>
      </c>
      <c r="Q17" s="32" t="s">
        <v>111</v>
      </c>
      <c r="R17" s="32" t="s">
        <v>112</v>
      </c>
      <c r="S17" s="32" t="s">
        <v>113</v>
      </c>
    </row>
    <row r="18" spans="1:19" s="33" customFormat="1" ht="18" customHeight="1" x14ac:dyDescent="0.3">
      <c r="A18" s="28" t="s">
        <v>28</v>
      </c>
      <c r="B18" s="56">
        <v>1</v>
      </c>
      <c r="C18" s="56">
        <v>0</v>
      </c>
      <c r="D18" s="56">
        <v>1</v>
      </c>
      <c r="E18" s="56">
        <v>0</v>
      </c>
      <c r="F18" s="36"/>
      <c r="G18" s="28">
        <f t="shared" si="0"/>
        <v>2</v>
      </c>
      <c r="H18" s="28">
        <v>7</v>
      </c>
      <c r="I18" s="68">
        <f t="shared" si="1"/>
        <v>0.05</v>
      </c>
      <c r="J18" s="28" t="s">
        <v>106</v>
      </c>
      <c r="K18" s="29" t="s">
        <v>66</v>
      </c>
      <c r="L18" s="30" t="s">
        <v>67</v>
      </c>
      <c r="M18" s="29" t="s">
        <v>101</v>
      </c>
      <c r="N18" s="50" t="s">
        <v>107</v>
      </c>
      <c r="O18" s="31">
        <v>8</v>
      </c>
      <c r="P18" s="37" t="s">
        <v>110</v>
      </c>
      <c r="Q18" s="32" t="s">
        <v>111</v>
      </c>
      <c r="R18" s="32" t="s">
        <v>112</v>
      </c>
      <c r="S18" s="32" t="s">
        <v>113</v>
      </c>
    </row>
    <row r="19" spans="1:19" s="38" customFormat="1" ht="18" customHeight="1" x14ac:dyDescent="0.3">
      <c r="A19" s="28" t="s">
        <v>37</v>
      </c>
      <c r="B19" s="56">
        <v>6</v>
      </c>
      <c r="C19" s="56">
        <v>6</v>
      </c>
      <c r="D19" s="56">
        <v>7</v>
      </c>
      <c r="E19" s="56">
        <v>2</v>
      </c>
      <c r="F19" s="56">
        <v>0</v>
      </c>
      <c r="G19" s="28">
        <f t="shared" ref="G19:G29" si="2">SUM(B19:F19)</f>
        <v>21</v>
      </c>
      <c r="H19" s="42">
        <v>1</v>
      </c>
      <c r="I19" s="68">
        <f t="shared" ref="I19:I29" si="3">G19/50</f>
        <v>0.42</v>
      </c>
      <c r="J19" s="28" t="s">
        <v>105</v>
      </c>
      <c r="K19" s="51" t="s">
        <v>84</v>
      </c>
      <c r="L19" s="51" t="s">
        <v>85</v>
      </c>
      <c r="M19" s="53" t="s">
        <v>86</v>
      </c>
      <c r="N19" s="50" t="s">
        <v>107</v>
      </c>
      <c r="O19" s="36">
        <v>9</v>
      </c>
      <c r="P19" s="37" t="s">
        <v>110</v>
      </c>
      <c r="Q19" s="32" t="s">
        <v>111</v>
      </c>
      <c r="R19" s="32" t="s">
        <v>112</v>
      </c>
      <c r="S19" s="32" t="s">
        <v>113</v>
      </c>
    </row>
    <row r="20" spans="1:19" s="38" customFormat="1" ht="18" customHeight="1" x14ac:dyDescent="0.3">
      <c r="A20" s="28" t="s">
        <v>36</v>
      </c>
      <c r="B20" s="56">
        <v>0</v>
      </c>
      <c r="C20" s="56">
        <v>2</v>
      </c>
      <c r="D20" s="56">
        <v>5</v>
      </c>
      <c r="E20" s="56">
        <v>4</v>
      </c>
      <c r="F20" s="56">
        <v>5</v>
      </c>
      <c r="G20" s="28">
        <f t="shared" si="2"/>
        <v>16</v>
      </c>
      <c r="H20" s="42">
        <v>2</v>
      </c>
      <c r="I20" s="68">
        <f t="shared" si="3"/>
        <v>0.32</v>
      </c>
      <c r="J20" s="28" t="s">
        <v>106</v>
      </c>
      <c r="K20" s="51" t="s">
        <v>87</v>
      </c>
      <c r="L20" s="51" t="s">
        <v>48</v>
      </c>
      <c r="M20" s="53" t="s">
        <v>88</v>
      </c>
      <c r="N20" s="50" t="s">
        <v>107</v>
      </c>
      <c r="O20" s="36">
        <v>9</v>
      </c>
      <c r="P20" s="37" t="s">
        <v>109</v>
      </c>
      <c r="Q20" s="32" t="s">
        <v>111</v>
      </c>
      <c r="R20" s="32" t="s">
        <v>112</v>
      </c>
      <c r="S20" s="32" t="s">
        <v>113</v>
      </c>
    </row>
    <row r="21" spans="1:19" s="38" customFormat="1" ht="18" customHeight="1" x14ac:dyDescent="0.3">
      <c r="A21" s="28" t="s">
        <v>35</v>
      </c>
      <c r="B21" s="56">
        <v>4</v>
      </c>
      <c r="C21" s="56">
        <v>3</v>
      </c>
      <c r="D21" s="56">
        <v>2</v>
      </c>
      <c r="E21" s="56">
        <v>2</v>
      </c>
      <c r="F21" s="56">
        <v>4</v>
      </c>
      <c r="G21" s="28">
        <f t="shared" si="2"/>
        <v>15</v>
      </c>
      <c r="H21" s="42">
        <v>3</v>
      </c>
      <c r="I21" s="68">
        <f t="shared" si="3"/>
        <v>0.3</v>
      </c>
      <c r="J21" s="28" t="s">
        <v>106</v>
      </c>
      <c r="K21" s="51" t="s">
        <v>81</v>
      </c>
      <c r="L21" s="51" t="s">
        <v>82</v>
      </c>
      <c r="M21" s="53" t="s">
        <v>83</v>
      </c>
      <c r="N21" s="50" t="s">
        <v>107</v>
      </c>
      <c r="O21" s="36">
        <v>9</v>
      </c>
      <c r="P21" s="37" t="s">
        <v>109</v>
      </c>
      <c r="Q21" s="32" t="s">
        <v>111</v>
      </c>
      <c r="R21" s="32" t="s">
        <v>112</v>
      </c>
      <c r="S21" s="32" t="s">
        <v>113</v>
      </c>
    </row>
    <row r="22" spans="1:19" s="38" customFormat="1" ht="18" customHeight="1" x14ac:dyDescent="0.3">
      <c r="A22" s="28" t="s">
        <v>38</v>
      </c>
      <c r="B22" s="56">
        <v>2</v>
      </c>
      <c r="C22" s="56">
        <v>3</v>
      </c>
      <c r="D22" s="56">
        <v>3</v>
      </c>
      <c r="E22" s="56">
        <v>2</v>
      </c>
      <c r="F22" s="56">
        <v>0</v>
      </c>
      <c r="G22" s="28">
        <f t="shared" si="2"/>
        <v>10</v>
      </c>
      <c r="H22" s="42">
        <v>4</v>
      </c>
      <c r="I22" s="68">
        <f t="shared" si="3"/>
        <v>0.2</v>
      </c>
      <c r="J22" s="28" t="s">
        <v>106</v>
      </c>
      <c r="K22" s="34" t="s">
        <v>89</v>
      </c>
      <c r="L22" s="34" t="s">
        <v>90</v>
      </c>
      <c r="M22" s="34" t="s">
        <v>83</v>
      </c>
      <c r="N22" s="50" t="s">
        <v>107</v>
      </c>
      <c r="O22" s="36">
        <v>9</v>
      </c>
      <c r="P22" s="37" t="s">
        <v>109</v>
      </c>
      <c r="Q22" s="32" t="s">
        <v>111</v>
      </c>
      <c r="R22" s="32" t="s">
        <v>112</v>
      </c>
      <c r="S22" s="32" t="s">
        <v>113</v>
      </c>
    </row>
    <row r="23" spans="1:19" s="38" customFormat="1" ht="18" customHeight="1" x14ac:dyDescent="0.3">
      <c r="A23" s="28" t="s">
        <v>34</v>
      </c>
      <c r="B23" s="56">
        <v>2</v>
      </c>
      <c r="C23" s="56">
        <v>3</v>
      </c>
      <c r="D23" s="56">
        <v>2</v>
      </c>
      <c r="E23" s="56">
        <v>2</v>
      </c>
      <c r="F23" s="56">
        <v>0</v>
      </c>
      <c r="G23" s="28">
        <f t="shared" si="2"/>
        <v>9</v>
      </c>
      <c r="H23" s="42">
        <v>5</v>
      </c>
      <c r="I23" s="68">
        <f t="shared" si="3"/>
        <v>0.18</v>
      </c>
      <c r="J23" s="28" t="s">
        <v>106</v>
      </c>
      <c r="K23" s="51" t="s">
        <v>78</v>
      </c>
      <c r="L23" s="51" t="s">
        <v>79</v>
      </c>
      <c r="M23" s="53" t="s">
        <v>51</v>
      </c>
      <c r="N23" s="50" t="s">
        <v>107</v>
      </c>
      <c r="O23" s="36">
        <v>9</v>
      </c>
      <c r="P23" s="37" t="s">
        <v>109</v>
      </c>
      <c r="Q23" s="32" t="s">
        <v>111</v>
      </c>
      <c r="R23" s="32" t="s">
        <v>112</v>
      </c>
      <c r="S23" s="32" t="s">
        <v>113</v>
      </c>
    </row>
    <row r="24" spans="1:19" s="38" customFormat="1" ht="18" customHeight="1" x14ac:dyDescent="0.3">
      <c r="A24" s="28" t="s">
        <v>33</v>
      </c>
      <c r="B24" s="56">
        <v>3</v>
      </c>
      <c r="C24" s="56">
        <v>2</v>
      </c>
      <c r="D24" s="56">
        <v>2</v>
      </c>
      <c r="E24" s="56">
        <v>0</v>
      </c>
      <c r="F24" s="56">
        <v>0</v>
      </c>
      <c r="G24" s="28">
        <f t="shared" si="2"/>
        <v>7</v>
      </c>
      <c r="H24" s="42">
        <v>6</v>
      </c>
      <c r="I24" s="68">
        <f t="shared" si="3"/>
        <v>0.14000000000000001</v>
      </c>
      <c r="J24" s="28" t="s">
        <v>106</v>
      </c>
      <c r="K24" s="51" t="s">
        <v>76</v>
      </c>
      <c r="L24" s="59" t="s">
        <v>77</v>
      </c>
      <c r="M24" s="65" t="s">
        <v>47</v>
      </c>
      <c r="N24" s="50" t="s">
        <v>107</v>
      </c>
      <c r="O24" s="36">
        <v>9</v>
      </c>
      <c r="P24" s="37" t="s">
        <v>109</v>
      </c>
      <c r="Q24" s="32" t="s">
        <v>111</v>
      </c>
      <c r="R24" s="32" t="s">
        <v>112</v>
      </c>
      <c r="S24" s="32" t="s">
        <v>113</v>
      </c>
    </row>
    <row r="25" spans="1:19" s="38" customFormat="1" ht="18" customHeight="1" x14ac:dyDescent="0.3">
      <c r="A25" s="28" t="s">
        <v>39</v>
      </c>
      <c r="B25" s="56">
        <v>2</v>
      </c>
      <c r="C25" s="56">
        <v>0</v>
      </c>
      <c r="D25" s="56">
        <v>0</v>
      </c>
      <c r="E25" s="56">
        <v>0</v>
      </c>
      <c r="F25" s="56">
        <v>0</v>
      </c>
      <c r="G25" s="28">
        <f t="shared" si="2"/>
        <v>2</v>
      </c>
      <c r="H25" s="42">
        <v>7</v>
      </c>
      <c r="I25" s="68">
        <f t="shared" si="3"/>
        <v>0.04</v>
      </c>
      <c r="J25" s="28" t="s">
        <v>106</v>
      </c>
      <c r="K25" s="34" t="s">
        <v>91</v>
      </c>
      <c r="L25" s="35" t="s">
        <v>104</v>
      </c>
      <c r="M25" s="35" t="s">
        <v>98</v>
      </c>
      <c r="N25" s="50" t="s">
        <v>107</v>
      </c>
      <c r="O25" s="36">
        <v>9</v>
      </c>
      <c r="P25" s="37" t="s">
        <v>110</v>
      </c>
      <c r="Q25" s="32" t="s">
        <v>111</v>
      </c>
      <c r="R25" s="32" t="s">
        <v>112</v>
      </c>
      <c r="S25" s="32" t="s">
        <v>113</v>
      </c>
    </row>
    <row r="26" spans="1:19" s="38" customFormat="1" ht="18" customHeight="1" x14ac:dyDescent="0.3">
      <c r="A26" s="28" t="s">
        <v>42</v>
      </c>
      <c r="B26" s="56">
        <v>0</v>
      </c>
      <c r="C26" s="56">
        <v>10</v>
      </c>
      <c r="D26" s="56">
        <v>0</v>
      </c>
      <c r="E26" s="56">
        <v>0</v>
      </c>
      <c r="F26" s="56">
        <v>0</v>
      </c>
      <c r="G26" s="28">
        <f t="shared" si="2"/>
        <v>10</v>
      </c>
      <c r="H26" s="44">
        <v>1</v>
      </c>
      <c r="I26" s="68">
        <f t="shared" si="3"/>
        <v>0.2</v>
      </c>
      <c r="J26" s="28" t="s">
        <v>106</v>
      </c>
      <c r="K26" s="54" t="s">
        <v>96</v>
      </c>
      <c r="L26" s="54" t="s">
        <v>97</v>
      </c>
      <c r="M26" s="55" t="s">
        <v>98</v>
      </c>
      <c r="N26" s="50" t="s">
        <v>107</v>
      </c>
      <c r="O26" s="39">
        <v>10</v>
      </c>
      <c r="P26" s="37" t="s">
        <v>109</v>
      </c>
      <c r="Q26" s="32" t="s">
        <v>111</v>
      </c>
      <c r="R26" s="32" t="s">
        <v>112</v>
      </c>
      <c r="S26" s="32" t="s">
        <v>113</v>
      </c>
    </row>
    <row r="27" spans="1:19" s="38" customFormat="1" ht="18" customHeight="1" x14ac:dyDescent="0.3">
      <c r="A27" s="28" t="s">
        <v>40</v>
      </c>
      <c r="B27" s="56">
        <v>0</v>
      </c>
      <c r="C27" s="56">
        <v>8</v>
      </c>
      <c r="D27" s="56">
        <v>1</v>
      </c>
      <c r="E27" s="56">
        <v>0</v>
      </c>
      <c r="F27" s="56">
        <v>0</v>
      </c>
      <c r="G27" s="28">
        <f t="shared" si="2"/>
        <v>9</v>
      </c>
      <c r="H27" s="43">
        <v>2</v>
      </c>
      <c r="I27" s="68">
        <f t="shared" si="3"/>
        <v>0.18</v>
      </c>
      <c r="J27" s="28" t="s">
        <v>106</v>
      </c>
      <c r="K27" s="51" t="s">
        <v>92</v>
      </c>
      <c r="L27" s="51" t="s">
        <v>79</v>
      </c>
      <c r="M27" s="53" t="s">
        <v>80</v>
      </c>
      <c r="N27" s="50" t="s">
        <v>107</v>
      </c>
      <c r="O27" s="39">
        <v>10</v>
      </c>
      <c r="P27" s="37" t="s">
        <v>109</v>
      </c>
      <c r="Q27" s="32" t="s">
        <v>111</v>
      </c>
      <c r="R27" s="32" t="s">
        <v>112</v>
      </c>
      <c r="S27" s="32" t="s">
        <v>113</v>
      </c>
    </row>
    <row r="28" spans="1:19" s="38" customFormat="1" ht="18" customHeight="1" x14ac:dyDescent="0.3">
      <c r="A28" s="28" t="s">
        <v>41</v>
      </c>
      <c r="B28" s="56">
        <v>1</v>
      </c>
      <c r="C28" s="56">
        <v>3</v>
      </c>
      <c r="D28" s="56">
        <v>2</v>
      </c>
      <c r="E28" s="56">
        <v>2</v>
      </c>
      <c r="F28" s="56">
        <v>1</v>
      </c>
      <c r="G28" s="28">
        <f t="shared" si="2"/>
        <v>9</v>
      </c>
      <c r="H28" s="43">
        <v>2</v>
      </c>
      <c r="I28" s="68">
        <f t="shared" si="3"/>
        <v>0.18</v>
      </c>
      <c r="J28" s="28" t="s">
        <v>106</v>
      </c>
      <c r="K28" s="51" t="s">
        <v>93</v>
      </c>
      <c r="L28" s="51" t="s">
        <v>94</v>
      </c>
      <c r="M28" s="53" t="s">
        <v>95</v>
      </c>
      <c r="N28" s="50" t="s">
        <v>107</v>
      </c>
      <c r="O28" s="39">
        <v>10</v>
      </c>
      <c r="P28" s="37" t="s">
        <v>109</v>
      </c>
      <c r="Q28" s="32" t="s">
        <v>111</v>
      </c>
      <c r="R28" s="32" t="s">
        <v>112</v>
      </c>
      <c r="S28" s="32" t="s">
        <v>113</v>
      </c>
    </row>
    <row r="29" spans="1:19" s="38" customFormat="1" ht="18" customHeight="1" x14ac:dyDescent="0.3">
      <c r="A29" s="28" t="s">
        <v>43</v>
      </c>
      <c r="B29" s="56">
        <v>2</v>
      </c>
      <c r="C29" s="56">
        <v>3</v>
      </c>
      <c r="D29" s="56">
        <v>0</v>
      </c>
      <c r="E29" s="56">
        <v>5</v>
      </c>
      <c r="F29" s="56">
        <v>4</v>
      </c>
      <c r="G29" s="28">
        <f t="shared" si="2"/>
        <v>14</v>
      </c>
      <c r="H29" s="43">
        <v>1</v>
      </c>
      <c r="I29" s="68">
        <f t="shared" si="3"/>
        <v>0.28000000000000003</v>
      </c>
      <c r="J29" s="28" t="s">
        <v>106</v>
      </c>
      <c r="K29" s="54" t="s">
        <v>99</v>
      </c>
      <c r="L29" s="52" t="s">
        <v>82</v>
      </c>
      <c r="M29" s="53" t="s">
        <v>100</v>
      </c>
      <c r="N29" s="50" t="s">
        <v>107</v>
      </c>
      <c r="O29" s="39">
        <v>11</v>
      </c>
      <c r="P29" s="37" t="s">
        <v>109</v>
      </c>
      <c r="Q29" s="32" t="s">
        <v>111</v>
      </c>
      <c r="R29" s="32" t="s">
        <v>112</v>
      </c>
      <c r="S29" s="32" t="s">
        <v>113</v>
      </c>
    </row>
    <row r="30" spans="1:19" s="17" customFormat="1" ht="18.75" x14ac:dyDescent="0.3">
      <c r="A30" s="75" t="s">
        <v>16</v>
      </c>
      <c r="B30" s="75"/>
      <c r="C30" s="75"/>
      <c r="D30" s="75"/>
      <c r="E30" s="75"/>
      <c r="F30" s="75"/>
      <c r="G30" s="38" t="s">
        <v>44</v>
      </c>
      <c r="H30" s="67"/>
      <c r="K30" s="19"/>
      <c r="L30" s="19"/>
      <c r="M30" s="19"/>
      <c r="N30" s="9"/>
      <c r="O30" s="20"/>
      <c r="P30" s="20"/>
      <c r="Q30" s="19"/>
      <c r="R30" s="21"/>
      <c r="S30" s="21"/>
    </row>
    <row r="31" spans="1:19" s="17" customFormat="1" ht="18.75" x14ac:dyDescent="0.3">
      <c r="A31" s="18" t="s">
        <v>17</v>
      </c>
      <c r="B31" s="18"/>
      <c r="C31" s="18"/>
      <c r="D31" s="70"/>
      <c r="E31" s="70"/>
      <c r="F31" s="70"/>
      <c r="G31" s="38" t="s">
        <v>115</v>
      </c>
      <c r="K31" s="19"/>
      <c r="L31" s="19"/>
      <c r="M31" s="19"/>
      <c r="N31" s="9"/>
      <c r="O31" s="20"/>
      <c r="P31" s="20"/>
      <c r="Q31" s="19"/>
      <c r="R31" s="21"/>
      <c r="S31" s="21"/>
    </row>
    <row r="32" spans="1:19" s="17" customFormat="1" ht="18.75" x14ac:dyDescent="0.3">
      <c r="A32" s="22"/>
      <c r="B32" s="22"/>
      <c r="C32" s="22"/>
      <c r="D32" s="70"/>
      <c r="E32" s="70"/>
      <c r="F32" s="70"/>
      <c r="G32" s="38" t="s">
        <v>114</v>
      </c>
      <c r="J32" s="23"/>
      <c r="K32" s="19"/>
      <c r="L32" s="19"/>
      <c r="M32" s="19"/>
      <c r="N32" s="9"/>
      <c r="O32" s="20"/>
      <c r="P32" s="20"/>
      <c r="Q32" s="19"/>
      <c r="R32" s="21"/>
      <c r="S32" s="21"/>
    </row>
    <row r="33" spans="1:19" s="17" customFormat="1" ht="18.75" x14ac:dyDescent="0.3">
      <c r="A33" s="22"/>
      <c r="B33" s="22"/>
      <c r="C33" s="22"/>
      <c r="D33" s="70"/>
      <c r="E33" s="70"/>
      <c r="F33" s="70"/>
      <c r="G33" s="22"/>
      <c r="J33" s="23"/>
      <c r="K33" s="19"/>
      <c r="L33" s="19"/>
      <c r="M33" s="19"/>
      <c r="N33" s="9"/>
      <c r="O33" s="20"/>
      <c r="P33" s="20"/>
      <c r="Q33" s="19"/>
      <c r="R33" s="21"/>
      <c r="S33" s="21"/>
    </row>
    <row r="34" spans="1:19" s="17" customFormat="1" ht="18.75" x14ac:dyDescent="0.3">
      <c r="A34" s="22"/>
      <c r="B34" s="22"/>
      <c r="C34" s="22"/>
      <c r="D34" s="70"/>
      <c r="E34" s="70"/>
      <c r="F34" s="70"/>
      <c r="G34" s="22"/>
      <c r="J34" s="23"/>
      <c r="K34" s="19"/>
      <c r="L34" s="19"/>
      <c r="M34" s="19"/>
      <c r="N34" s="9"/>
      <c r="O34" s="20"/>
      <c r="P34" s="20"/>
      <c r="Q34" s="19"/>
      <c r="R34" s="21"/>
      <c r="S34" s="21"/>
    </row>
    <row r="35" spans="1:19" s="23" customFormat="1" ht="18.75" x14ac:dyDescent="0.3">
      <c r="A35" s="22"/>
      <c r="B35" s="22"/>
      <c r="C35" s="22"/>
      <c r="D35" s="70"/>
      <c r="E35" s="70"/>
      <c r="F35" s="70"/>
      <c r="G35" s="22"/>
      <c r="K35" s="19"/>
      <c r="L35" s="19"/>
      <c r="M35" s="19"/>
      <c r="N35" s="9"/>
      <c r="O35" s="20"/>
      <c r="P35" s="20"/>
      <c r="Q35" s="19"/>
      <c r="R35" s="21"/>
      <c r="S35" s="21"/>
    </row>
    <row r="36" spans="1:19" ht="18.75" x14ac:dyDescent="0.3">
      <c r="A36" s="26"/>
      <c r="B36" s="26"/>
      <c r="C36" s="26"/>
      <c r="D36" s="26"/>
      <c r="E36" s="26"/>
      <c r="F36" s="26"/>
      <c r="G36" s="26"/>
      <c r="H36" s="45"/>
      <c r="I36" s="69"/>
      <c r="J36" s="7"/>
      <c r="K36" s="8"/>
      <c r="L36" s="8"/>
      <c r="M36" s="8"/>
      <c r="N36" s="9"/>
      <c r="O36" s="13"/>
      <c r="P36" s="13"/>
      <c r="Q36" s="8"/>
      <c r="R36" s="10"/>
      <c r="S36" s="10"/>
    </row>
    <row r="37" spans="1:19" ht="18.75" x14ac:dyDescent="0.3">
      <c r="A37" s="26"/>
      <c r="B37" s="26"/>
      <c r="C37" s="26"/>
      <c r="D37" s="26"/>
      <c r="E37" s="26"/>
      <c r="F37" s="26"/>
      <c r="G37" s="26"/>
      <c r="H37" s="45"/>
      <c r="I37" s="69"/>
      <c r="J37" s="7"/>
      <c r="K37" s="8"/>
      <c r="L37" s="8"/>
      <c r="M37" s="8"/>
      <c r="N37" s="9"/>
      <c r="O37" s="13"/>
      <c r="P37" s="13"/>
      <c r="Q37" s="8"/>
      <c r="R37" s="10"/>
      <c r="S37" s="10"/>
    </row>
    <row r="38" spans="1:19" ht="18.75" x14ac:dyDescent="0.3">
      <c r="A38" s="26"/>
      <c r="B38" s="26"/>
      <c r="C38" s="26"/>
      <c r="D38" s="26"/>
      <c r="E38" s="26"/>
      <c r="F38" s="26"/>
      <c r="G38" s="26"/>
      <c r="H38" s="45"/>
      <c r="I38" s="69"/>
      <c r="J38" s="7"/>
      <c r="K38" s="8"/>
      <c r="L38" s="8"/>
      <c r="M38" s="8"/>
      <c r="N38" s="9"/>
      <c r="O38" s="13"/>
      <c r="P38" s="13"/>
      <c r="Q38" s="8"/>
      <c r="R38" s="10"/>
      <c r="S38" s="10"/>
    </row>
    <row r="39" spans="1:19" ht="18.75" x14ac:dyDescent="0.3">
      <c r="A39" s="26"/>
      <c r="B39" s="26"/>
      <c r="C39" s="26"/>
      <c r="D39" s="26"/>
      <c r="E39" s="26"/>
      <c r="F39" s="26"/>
      <c r="G39" s="26"/>
      <c r="H39" s="45"/>
      <c r="I39" s="69"/>
      <c r="J39" s="7"/>
      <c r="K39" s="8"/>
      <c r="L39" s="8"/>
      <c r="M39" s="8"/>
      <c r="N39" s="9"/>
      <c r="O39" s="13"/>
      <c r="P39" s="13"/>
      <c r="Q39" s="8"/>
      <c r="R39" s="10"/>
      <c r="S39" s="10"/>
    </row>
    <row r="40" spans="1:19" ht="18.75" x14ac:dyDescent="0.3">
      <c r="A40" s="26"/>
      <c r="B40" s="26"/>
      <c r="C40" s="26"/>
      <c r="D40" s="26"/>
      <c r="E40" s="26"/>
      <c r="F40" s="26"/>
      <c r="G40" s="26"/>
      <c r="H40" s="45"/>
      <c r="I40" s="69"/>
      <c r="J40" s="7"/>
      <c r="K40" s="8"/>
      <c r="L40" s="8"/>
      <c r="M40" s="8"/>
      <c r="N40" s="9"/>
      <c r="O40" s="13"/>
      <c r="P40" s="13"/>
      <c r="Q40" s="8"/>
      <c r="R40" s="10"/>
      <c r="S40" s="10"/>
    </row>
    <row r="41" spans="1:19" ht="18.75" x14ac:dyDescent="0.3">
      <c r="A41" s="26"/>
      <c r="B41" s="26"/>
      <c r="C41" s="26"/>
      <c r="D41" s="26"/>
      <c r="E41" s="26"/>
      <c r="F41" s="26"/>
      <c r="G41" s="26"/>
      <c r="H41" s="45"/>
      <c r="I41" s="69"/>
      <c r="J41" s="7"/>
      <c r="K41" s="8"/>
      <c r="L41" s="8"/>
      <c r="M41" s="8"/>
      <c r="N41" s="9"/>
      <c r="O41" s="13"/>
      <c r="P41" s="13"/>
      <c r="Q41" s="8"/>
      <c r="R41" s="10"/>
      <c r="S41" s="10"/>
    </row>
    <row r="42" spans="1:19" ht="18.75" x14ac:dyDescent="0.3">
      <c r="A42" s="26"/>
      <c r="B42" s="26"/>
      <c r="C42" s="26"/>
      <c r="D42" s="26"/>
      <c r="E42" s="26"/>
      <c r="F42" s="26"/>
      <c r="G42" s="26"/>
      <c r="H42" s="45"/>
      <c r="I42" s="69"/>
      <c r="J42" s="7"/>
      <c r="K42" s="8"/>
      <c r="L42" s="8"/>
      <c r="M42" s="8"/>
      <c r="N42" s="9"/>
      <c r="O42" s="13"/>
      <c r="P42" s="13"/>
      <c r="Q42" s="8"/>
      <c r="R42" s="10"/>
      <c r="S42" s="10"/>
    </row>
    <row r="43" spans="1:19" ht="18.75" x14ac:dyDescent="0.3">
      <c r="A43" s="27"/>
      <c r="B43" s="27"/>
      <c r="C43" s="27"/>
      <c r="D43" s="27"/>
      <c r="E43" s="27"/>
      <c r="F43" s="27"/>
      <c r="G43" s="27"/>
      <c r="H43" s="46"/>
      <c r="I43" s="69"/>
      <c r="J43" s="15"/>
      <c r="K43" s="10"/>
      <c r="L43" s="10"/>
      <c r="M43" s="10"/>
      <c r="N43" s="9"/>
      <c r="O43" s="13"/>
      <c r="P43" s="16"/>
      <c r="Q43" s="10"/>
      <c r="R43" s="10"/>
      <c r="S43" s="10"/>
    </row>
  </sheetData>
  <sortState ref="A7:AH18">
    <sortCondition ref="O7:O18"/>
    <sortCondition descending="1" ref="G7:G18"/>
    <sortCondition ref="K7:K18"/>
    <sortCondition ref="L7:L18"/>
    <sortCondition ref="M7:M18"/>
  </sortState>
  <mergeCells count="22">
    <mergeCell ref="D34:F34"/>
    <mergeCell ref="D35:F35"/>
    <mergeCell ref="N4:N6"/>
    <mergeCell ref="O4:O6"/>
    <mergeCell ref="D31:F31"/>
    <mergeCell ref="D32:F32"/>
    <mergeCell ref="S4:S6"/>
    <mergeCell ref="A4:A6"/>
    <mergeCell ref="G4:G6"/>
    <mergeCell ref="H4:H6"/>
    <mergeCell ref="K4:K6"/>
    <mergeCell ref="J4:J6"/>
    <mergeCell ref="L4:L6"/>
    <mergeCell ref="M4:M6"/>
    <mergeCell ref="R4:R6"/>
    <mergeCell ref="Q4:Q6"/>
    <mergeCell ref="P4:P6"/>
    <mergeCell ref="D33:F33"/>
    <mergeCell ref="B4:F5"/>
    <mergeCell ref="A30:F30"/>
    <mergeCell ref="A3:K3"/>
    <mergeCell ref="I4:I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</vt:lpstr>
      <vt:lpstr>физика!Заголовки_для_печати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2017-11-07T08:16:52Z</dcterms:modified>
</cp:coreProperties>
</file>