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45" windowHeight="9030"/>
  </bookViews>
  <sheets>
    <sheet name="литература" sheetId="7" r:id="rId1"/>
  </sheets>
  <definedNames>
    <definedName name="_xlnm._FilterDatabase" localSheetId="0" hidden="1">литература!$A$6:$Y$6</definedName>
    <definedName name="_xlnm.Print_Titles" localSheetId="0">литература!$4:$6</definedName>
  </definedNames>
  <calcPr calcId="162913"/>
</workbook>
</file>

<file path=xl/calcChain.xml><?xml version="1.0" encoding="utf-8"?>
<calcChain xmlns="http://schemas.openxmlformats.org/spreadsheetml/2006/main">
  <c r="D41" i="7" l="1"/>
  <c r="D42" i="7"/>
  <c r="D43" i="7"/>
  <c r="D44" i="7"/>
  <c r="D45" i="7"/>
  <c r="D46" i="7"/>
  <c r="D4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8" i="7"/>
  <c r="D27" i="7"/>
  <c r="D7" i="7"/>
  <c r="D55" i="7" l="1"/>
  <c r="F55" i="7" s="1"/>
  <c r="D57" i="7"/>
  <c r="F57" i="7" s="1"/>
  <c r="D56" i="7"/>
  <c r="F56" i="7" s="1"/>
  <c r="D53" i="7"/>
  <c r="F53" i="7" s="1"/>
  <c r="D54" i="7"/>
  <c r="F54" i="7" s="1"/>
  <c r="F14" i="7" l="1"/>
  <c r="F12" i="7"/>
  <c r="F9" i="7"/>
  <c r="F10" i="7"/>
  <c r="F13" i="7" l="1"/>
  <c r="F8" i="7"/>
  <c r="F15" i="7"/>
  <c r="F16" i="7"/>
  <c r="F11" i="7"/>
  <c r="F23" i="7"/>
  <c r="F21" i="7"/>
  <c r="F26" i="7"/>
  <c r="F28" i="7"/>
  <c r="F25" i="7"/>
  <c r="F27" i="7"/>
  <c r="F24" i="7"/>
  <c r="F17" i="7"/>
  <c r="F18" i="7"/>
  <c r="F19" i="7"/>
  <c r="F22" i="7"/>
  <c r="F20" i="7"/>
  <c r="F33" i="7"/>
  <c r="F35" i="7"/>
  <c r="F32" i="7"/>
  <c r="F37" i="7"/>
  <c r="F38" i="7"/>
  <c r="F29" i="7"/>
  <c r="F36" i="7"/>
  <c r="F30" i="7"/>
  <c r="F39" i="7"/>
  <c r="F34" i="7"/>
  <c r="F31" i="7"/>
  <c r="D40" i="7"/>
  <c r="F40" i="7" s="1"/>
  <c r="F46" i="7"/>
  <c r="F45" i="7"/>
  <c r="F44" i="7"/>
  <c r="F42" i="7"/>
  <c r="F43" i="7"/>
  <c r="F47" i="7"/>
  <c r="F50" i="7"/>
  <c r="F52" i="7"/>
  <c r="F51" i="7"/>
  <c r="F49" i="7"/>
  <c r="F48" i="7"/>
  <c r="F7" i="7"/>
  <c r="F41" i="7"/>
</calcChain>
</file>

<file path=xl/comments1.xml><?xml version="1.0" encoding="utf-8"?>
<comments xmlns="http://schemas.openxmlformats.org/spreadsheetml/2006/main">
  <authors>
    <author>Автор</author>
  </authors>
  <commentLis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5-6 кл.: максимум - 30 баллов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  <charset val="204"/>
          </rPr>
          <t>6 кл.: максимум - 20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1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2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5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8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04"/>
          </rPr>
          <t>7-8 кл.: максимум - 25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0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5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5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6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- 70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7" authorId="0" shapeId="0">
      <text>
        <r>
          <rPr>
            <b/>
            <sz val="8"/>
            <color indexed="81"/>
            <rFont val="Tahoma"/>
            <family val="2"/>
            <charset val="204"/>
          </rPr>
          <t>9-11 кл.: максимум - 30 баллов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<sst xmlns="http://schemas.openxmlformats.org/spreadsheetml/2006/main" count="536" uniqueCount="207">
  <si>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</si>
  <si>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</si>
  <si>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</si>
  <si>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</si>
  <si>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</si>
  <si>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</si>
  <si>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</si>
  <si>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</si>
  <si>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</si>
  <si>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</si>
  <si>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</si>
  <si>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</si>
  <si>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</si>
  <si>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</si>
  <si>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</si>
  <si>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</si>
  <si>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</si>
  <si>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</si>
  <si>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</si>
  <si>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литературе </t>
    </r>
    <r>
      <rPr>
        <sz val="16"/>
        <rFont val="Times New Roman"/>
        <family val="1"/>
        <charset val="204"/>
      </rPr>
      <t>(2017-2018 уч.г.)</t>
    </r>
  </si>
  <si>
    <t>5 кл. - 30, 6-8 классы - 50, 9-11 классы - 100</t>
  </si>
  <si>
    <t>Л-5-1</t>
  </si>
  <si>
    <t>Л-5-2</t>
  </si>
  <si>
    <t>Л-5-3</t>
  </si>
  <si>
    <t>Л-5-4</t>
  </si>
  <si>
    <t>Л-5-5</t>
  </si>
  <si>
    <t>Л-5-6</t>
  </si>
  <si>
    <t>Л-5-7</t>
  </si>
  <si>
    <t>Л-5-8</t>
  </si>
  <si>
    <t>Л-5-9</t>
  </si>
  <si>
    <t>Л-5-10</t>
  </si>
  <si>
    <t>Л-6-1</t>
  </si>
  <si>
    <t>Л-6-2</t>
  </si>
  <si>
    <t>Л-6-3</t>
  </si>
  <si>
    <t>Л-6-4</t>
  </si>
  <si>
    <t>Л-6-5</t>
  </si>
  <si>
    <t>Л-6-6</t>
  </si>
  <si>
    <t>Л-6-7</t>
  </si>
  <si>
    <t>Л-6-8</t>
  </si>
  <si>
    <t>Л-6-9</t>
  </si>
  <si>
    <t>Л-6-10</t>
  </si>
  <si>
    <t>Л-6-11</t>
  </si>
  <si>
    <t>Л-6-12</t>
  </si>
  <si>
    <t>Л-7-1</t>
  </si>
  <si>
    <t>Л-7-2</t>
  </si>
  <si>
    <t>Л-7-3</t>
  </si>
  <si>
    <t>Л-7-4</t>
  </si>
  <si>
    <t>Л-7-5</t>
  </si>
  <si>
    <t>Л-7-6</t>
  </si>
  <si>
    <t>Л-7-7</t>
  </si>
  <si>
    <t>Л-7-8</t>
  </si>
  <si>
    <t>Л-7-9</t>
  </si>
  <si>
    <t>Л-7-10</t>
  </si>
  <si>
    <t>Л-7-11</t>
  </si>
  <si>
    <t>Л-8-1</t>
  </si>
  <si>
    <t>Л-9-1</t>
  </si>
  <si>
    <t>Л-9-2</t>
  </si>
  <si>
    <t>Л-9-3</t>
  </si>
  <si>
    <t>Л-9-4</t>
  </si>
  <si>
    <t>Л-9-5</t>
  </si>
  <si>
    <t>Л-9-6</t>
  </si>
  <si>
    <t>Л-9-7</t>
  </si>
  <si>
    <t>Л-10-1</t>
  </si>
  <si>
    <t>Л-10-2</t>
  </si>
  <si>
    <t>Л-10-3</t>
  </si>
  <si>
    <t>Л-10-4</t>
  </si>
  <si>
    <t>Л-10-5</t>
  </si>
  <si>
    <t>Л-11-1</t>
  </si>
  <si>
    <t>Л-11-2</t>
  </si>
  <si>
    <t>Л-11-3</t>
  </si>
  <si>
    <t>Л-11-4</t>
  </si>
  <si>
    <t>Л-11-5</t>
  </si>
  <si>
    <t>Огородник</t>
  </si>
  <si>
    <t>Роман</t>
  </si>
  <si>
    <t>Зотов</t>
  </si>
  <si>
    <t>Василий</t>
  </si>
  <si>
    <t>Иванович</t>
  </si>
  <si>
    <t>Захарченко</t>
  </si>
  <si>
    <t>Анастасия</t>
  </si>
  <si>
    <t>Ковальчук</t>
  </si>
  <si>
    <t>Панкратов</t>
  </si>
  <si>
    <t>Туманян</t>
  </si>
  <si>
    <t>Тутушкина</t>
  </si>
  <si>
    <t>Ткачук</t>
  </si>
  <si>
    <t>Софья</t>
  </si>
  <si>
    <t>Скотаренко</t>
  </si>
  <si>
    <t>Щербакова</t>
  </si>
  <si>
    <t>Юлия</t>
  </si>
  <si>
    <t>Николаевна</t>
  </si>
  <si>
    <t>Басков</t>
  </si>
  <si>
    <t>Власов</t>
  </si>
  <si>
    <t>Дедакова</t>
  </si>
  <si>
    <t>Кира</t>
  </si>
  <si>
    <t>Зайцева</t>
  </si>
  <si>
    <t>Егор</t>
  </si>
  <si>
    <t>Краснобаев</t>
  </si>
  <si>
    <t>Арсений</t>
  </si>
  <si>
    <t>Максимова</t>
  </si>
  <si>
    <t>Евгения</t>
  </si>
  <si>
    <t>Валерия</t>
  </si>
  <si>
    <t>Елизавета</t>
  </si>
  <si>
    <t>Степанова</t>
  </si>
  <si>
    <t>Арина</t>
  </si>
  <si>
    <t>Холов</t>
  </si>
  <si>
    <t>Рустам</t>
  </si>
  <si>
    <t>Юркин</t>
  </si>
  <si>
    <t>Белоногова</t>
  </si>
  <si>
    <t>Блуднев</t>
  </si>
  <si>
    <t>Воронина</t>
  </si>
  <si>
    <t>Вероника</t>
  </si>
  <si>
    <t>Вердельман</t>
  </si>
  <si>
    <t>Дмитрий</t>
  </si>
  <si>
    <t>Высоцкая</t>
  </si>
  <si>
    <t>Жулина</t>
  </si>
  <si>
    <t>Королёва</t>
  </si>
  <si>
    <t>Козенко</t>
  </si>
  <si>
    <t>Назаров</t>
  </si>
  <si>
    <t>Рябцева</t>
  </si>
  <si>
    <t>Ирина</t>
  </si>
  <si>
    <t>Дарья</t>
  </si>
  <si>
    <t>Мхайловна</t>
  </si>
  <si>
    <t>Денис</t>
  </si>
  <si>
    <t>Дмитревич</t>
  </si>
  <si>
    <t>Романович</t>
  </si>
  <si>
    <t>Арианна</t>
  </si>
  <si>
    <t>Сергеевна</t>
  </si>
  <si>
    <t>Игоревна</t>
  </si>
  <si>
    <t>Андреевич</t>
  </si>
  <si>
    <t>Ульяна</t>
  </si>
  <si>
    <t>Романовна</t>
  </si>
  <si>
    <t>Волков</t>
  </si>
  <si>
    <t>Русланович</t>
  </si>
  <si>
    <t>Соколова</t>
  </si>
  <si>
    <t>Владимировна</t>
  </si>
  <si>
    <t>Назаренко</t>
  </si>
  <si>
    <t>Дана</t>
  </si>
  <si>
    <t>Валентиновна</t>
  </si>
  <si>
    <t>Шерешкова</t>
  </si>
  <si>
    <t>Алёна</t>
  </si>
  <si>
    <t>Далерович</t>
  </si>
  <si>
    <t>Владислав</t>
  </si>
  <si>
    <t>Павловна</t>
  </si>
  <si>
    <t>Таймастова</t>
  </si>
  <si>
    <t>Михаил</t>
  </si>
  <si>
    <t>Юрьевич</t>
  </si>
  <si>
    <t>Артём</t>
  </si>
  <si>
    <t>Алексеевич</t>
  </si>
  <si>
    <t>Дмитреевич</t>
  </si>
  <si>
    <t>Максимовна</t>
  </si>
  <si>
    <t>Улугбековна</t>
  </si>
  <si>
    <t>Александрович</t>
  </si>
  <si>
    <t>Андреевна</t>
  </si>
  <si>
    <t xml:space="preserve">Скобелева </t>
  </si>
  <si>
    <t>Мария</t>
  </si>
  <si>
    <t>Родион</t>
  </si>
  <si>
    <t>Джульета</t>
  </si>
  <si>
    <t>Никита</t>
  </si>
  <si>
    <t>Васильевна</t>
  </si>
  <si>
    <t>Нверовна</t>
  </si>
  <si>
    <t>Денисович</t>
  </si>
  <si>
    <t>Юрьевна</t>
  </si>
  <si>
    <t>Сергеевич</t>
  </si>
  <si>
    <t>Свитина</t>
  </si>
  <si>
    <t>Елена</t>
  </si>
  <si>
    <t>Куцабенков</t>
  </si>
  <si>
    <t>Милана</t>
  </si>
  <si>
    <t>Раминовна</t>
  </si>
  <si>
    <t>Жгутова</t>
  </si>
  <si>
    <t>Асланова</t>
  </si>
  <si>
    <t>Гудкова</t>
  </si>
  <si>
    <t>Александра</t>
  </si>
  <si>
    <t>Осипова</t>
  </si>
  <si>
    <t>Евгеньевна</t>
  </si>
  <si>
    <t>Персиянова</t>
  </si>
  <si>
    <t>Александровна</t>
  </si>
  <si>
    <t>Синчук</t>
  </si>
  <si>
    <t>Алиса</t>
  </si>
  <si>
    <t>Косникайте</t>
  </si>
  <si>
    <t>Новоселова</t>
  </si>
  <si>
    <t>Полина</t>
  </si>
  <si>
    <t>Алексеевна</t>
  </si>
  <si>
    <t>победитель</t>
  </si>
  <si>
    <t>Прибылова</t>
  </si>
  <si>
    <t>Габриель</t>
  </si>
  <si>
    <t>Олеговна</t>
  </si>
  <si>
    <t>Пахомова</t>
  </si>
  <si>
    <t>Любовь</t>
  </si>
  <si>
    <t xml:space="preserve">Минько </t>
  </si>
  <si>
    <t>участник</t>
  </si>
  <si>
    <t>Юдина</t>
  </si>
  <si>
    <t>Дмитриевна</t>
  </si>
  <si>
    <t xml:space="preserve">Шестакова </t>
  </si>
  <si>
    <t>Алина</t>
  </si>
  <si>
    <t>Яковлевна</t>
  </si>
  <si>
    <t>Литвайтите</t>
  </si>
  <si>
    <t>Гедовна</t>
  </si>
  <si>
    <t xml:space="preserve">Родионова </t>
  </si>
  <si>
    <t>София</t>
  </si>
  <si>
    <t>А</t>
  </si>
  <si>
    <t>Б</t>
  </si>
  <si>
    <t>МАОУ СОШ № 5</t>
  </si>
  <si>
    <t>призер</t>
  </si>
  <si>
    <t>/ Пахомова Л.В./</t>
  </si>
  <si>
    <t>/ Жгутова  И.В./</t>
  </si>
  <si>
    <t>/ Хабибуллина Ф.С./</t>
  </si>
  <si>
    <t>Свитина Е.В.</t>
  </si>
  <si>
    <r>
      <t xml:space="preserve">ОУ </t>
    </r>
    <r>
      <rPr>
        <b/>
        <u/>
        <sz val="14"/>
        <rFont val="Times New Roman"/>
        <family val="1"/>
        <charset val="204"/>
      </rPr>
      <t xml:space="preserve">    МАОУ СОШ №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</si>
</sst>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0" xfId="0" applyFont="1" applyFill="1" applyAlignment="1">
      <alignment horizontal="left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3" fillId="2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10" fillId="2" borderId="0" xfId="0" applyFont="1" applyFill="1" applyAlignment="1">
      <alignment horizontal="center"/>
    </xf>
    <xf numFmtId="0" fontId="11" fillId="2" borderId="0" xfId="0" applyFont="1" applyFill="1" applyBorder="1"/>
    <xf numFmtId="0" fontId="10" fillId="2" borderId="0" xfId="0" applyFont="1" applyFill="1"/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3" fillId="2" borderId="6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99FFCC"/>
      <color rgb="FFFFFFCC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zoomScaleSheetLayoutView="75" workbookViewId="0">
      <selection activeCell="G4" sqref="G4:G6"/>
    </sheetView>
  </sheetViews>
  <sheetFormatPr defaultRowHeight="15" x14ac:dyDescent="0.25"/>
  <cols>
    <col min="1" max="1" width="11.42578125" style="1" customWidth="1"/>
    <col min="2" max="3" width="6.85546875" style="9" customWidth="1"/>
    <col min="4" max="4" width="15.7109375" style="9" customWidth="1"/>
    <col min="5" max="5" width="7.85546875" style="9" customWidth="1"/>
    <col min="6" max="6" width="13.7109375" style="10" customWidth="1"/>
    <col min="7" max="7" width="15.28515625" style="10" customWidth="1"/>
    <col min="8" max="8" width="25.28515625" style="15" customWidth="1"/>
    <col min="9" max="9" width="19.140625" style="15" customWidth="1"/>
    <col min="10" max="10" width="24.85546875" style="15" customWidth="1"/>
    <col min="11" max="11" width="30.28515625" style="18" customWidth="1"/>
    <col min="12" max="12" width="7.5703125" style="19" customWidth="1"/>
    <col min="13" max="13" width="9.42578125" style="19" customWidth="1"/>
    <col min="14" max="14" width="23.140625" style="15" customWidth="1"/>
    <col min="15" max="15" width="20.140625" style="15" customWidth="1"/>
    <col min="16" max="16" width="24.7109375" style="15" customWidth="1"/>
    <col min="17" max="18" width="9.140625" style="10"/>
  </cols>
  <sheetData>
    <row r="1" spans="1:18" ht="18.75" x14ac:dyDescent="0.3">
      <c r="A1" s="28"/>
      <c r="B1" s="28"/>
      <c r="C1" s="28"/>
      <c r="D1" s="28"/>
      <c r="E1" s="28"/>
      <c r="F1" s="36"/>
      <c r="G1" s="28" t="s">
        <v>0</v>
      </c>
      <c r="H1" s="31"/>
      <c r="I1" s="31"/>
      <c r="J1" s="31"/>
      <c r="K1" s="28"/>
      <c r="L1" s="30"/>
      <c r="M1" s="30"/>
      <c r="N1" s="31"/>
      <c r="O1" s="31"/>
      <c r="P1" s="37"/>
    </row>
    <row r="2" spans="1:18" ht="20.25" x14ac:dyDescent="0.3">
      <c r="A2" s="38"/>
      <c r="B2" s="38"/>
      <c r="C2" s="38"/>
      <c r="D2" s="38"/>
      <c r="E2" s="28"/>
      <c r="F2" s="38"/>
      <c r="G2" s="28" t="s">
        <v>19</v>
      </c>
      <c r="H2" s="31"/>
      <c r="I2" s="31"/>
      <c r="J2" s="31"/>
      <c r="K2" s="28"/>
      <c r="L2" s="30"/>
      <c r="M2" s="30"/>
      <c r="N2" s="31"/>
      <c r="O2" s="31"/>
      <c r="P2" s="31"/>
    </row>
    <row r="3" spans="1:18" ht="18.75" x14ac:dyDescent="0.3">
      <c r="A3" s="68" t="s">
        <v>206</v>
      </c>
      <c r="B3" s="68"/>
      <c r="C3" s="68"/>
      <c r="D3" s="68"/>
      <c r="E3" s="69"/>
      <c r="F3" s="69"/>
      <c r="G3" s="69"/>
      <c r="H3" s="69"/>
      <c r="I3" s="31" t="s">
        <v>14</v>
      </c>
      <c r="J3" s="29" t="s">
        <v>20</v>
      </c>
      <c r="K3" s="29"/>
      <c r="L3" s="30"/>
      <c r="M3" s="30"/>
      <c r="N3" s="31"/>
      <c r="O3" s="31"/>
      <c r="P3" s="31"/>
    </row>
    <row r="4" spans="1:18" s="24" customFormat="1" ht="18.75" customHeight="1" x14ac:dyDescent="0.25">
      <c r="A4" s="78" t="s">
        <v>1</v>
      </c>
      <c r="B4" s="79" t="s">
        <v>4</v>
      </c>
      <c r="C4" s="85"/>
      <c r="D4" s="78" t="s">
        <v>2</v>
      </c>
      <c r="E4" s="78" t="s">
        <v>3</v>
      </c>
      <c r="F4" s="70" t="s">
        <v>15</v>
      </c>
      <c r="G4" s="79" t="s">
        <v>18</v>
      </c>
      <c r="H4" s="75" t="s">
        <v>8</v>
      </c>
      <c r="I4" s="82" t="s">
        <v>9</v>
      </c>
      <c r="J4" s="75" t="s">
        <v>10</v>
      </c>
      <c r="K4" s="70" t="s">
        <v>6</v>
      </c>
      <c r="L4" s="70" t="s">
        <v>5</v>
      </c>
      <c r="M4" s="70" t="s">
        <v>7</v>
      </c>
      <c r="N4" s="75" t="s">
        <v>11</v>
      </c>
      <c r="O4" s="75" t="s">
        <v>12</v>
      </c>
      <c r="P4" s="75" t="s">
        <v>13</v>
      </c>
      <c r="Q4" s="23"/>
      <c r="R4" s="23"/>
    </row>
    <row r="5" spans="1:18" s="24" customFormat="1" ht="36" customHeight="1" x14ac:dyDescent="0.25">
      <c r="A5" s="78"/>
      <c r="B5" s="86"/>
      <c r="C5" s="87"/>
      <c r="D5" s="78"/>
      <c r="E5" s="78"/>
      <c r="F5" s="71"/>
      <c r="G5" s="80"/>
      <c r="H5" s="76"/>
      <c r="I5" s="83"/>
      <c r="J5" s="76"/>
      <c r="K5" s="73"/>
      <c r="L5" s="73"/>
      <c r="M5" s="73"/>
      <c r="N5" s="76"/>
      <c r="O5" s="76"/>
      <c r="P5" s="76"/>
      <c r="Q5" s="23"/>
      <c r="R5" s="23"/>
    </row>
    <row r="6" spans="1:18" s="24" customFormat="1" ht="39" customHeight="1" x14ac:dyDescent="0.25">
      <c r="A6" s="78"/>
      <c r="B6" s="39">
        <v>1</v>
      </c>
      <c r="C6" s="39">
        <v>2</v>
      </c>
      <c r="D6" s="78"/>
      <c r="E6" s="78"/>
      <c r="F6" s="72"/>
      <c r="G6" s="81"/>
      <c r="H6" s="77"/>
      <c r="I6" s="84"/>
      <c r="J6" s="77"/>
      <c r="K6" s="74"/>
      <c r="L6" s="74"/>
      <c r="M6" s="74"/>
      <c r="N6" s="77"/>
      <c r="O6" s="77"/>
      <c r="P6" s="77"/>
      <c r="Q6" s="23"/>
      <c r="R6" s="23"/>
    </row>
    <row r="7" spans="1:18" s="21" customFormat="1" ht="16.5" customHeight="1" x14ac:dyDescent="0.25">
      <c r="A7" s="40" t="s">
        <v>21</v>
      </c>
      <c r="B7" s="40">
        <v>25</v>
      </c>
      <c r="C7" s="40"/>
      <c r="D7" s="40">
        <f t="shared" ref="D7:D28" si="0">SUM(B7:C7)</f>
        <v>25</v>
      </c>
      <c r="E7" s="40">
        <v>1</v>
      </c>
      <c r="F7" s="41">
        <f t="shared" ref="F7:F16" si="1">D7/30</f>
        <v>0.83333333333333337</v>
      </c>
      <c r="G7" s="42" t="s">
        <v>181</v>
      </c>
      <c r="H7" s="32" t="s">
        <v>72</v>
      </c>
      <c r="I7" s="33" t="s">
        <v>73</v>
      </c>
      <c r="J7" s="32" t="s">
        <v>150</v>
      </c>
      <c r="K7" s="34" t="s">
        <v>200</v>
      </c>
      <c r="L7" s="34">
        <v>5</v>
      </c>
      <c r="M7" s="34" t="s">
        <v>199</v>
      </c>
      <c r="N7" s="32" t="s">
        <v>162</v>
      </c>
      <c r="O7" s="32" t="s">
        <v>163</v>
      </c>
      <c r="P7" s="32" t="s">
        <v>133</v>
      </c>
      <c r="Q7" s="20"/>
      <c r="R7" s="20"/>
    </row>
    <row r="8" spans="1:18" s="21" customFormat="1" ht="16.5" customHeight="1" x14ac:dyDescent="0.25">
      <c r="A8" s="40" t="s">
        <v>24</v>
      </c>
      <c r="B8" s="40">
        <v>23</v>
      </c>
      <c r="C8" s="40"/>
      <c r="D8" s="40">
        <f t="shared" si="0"/>
        <v>23</v>
      </c>
      <c r="E8" s="40">
        <v>2</v>
      </c>
      <c r="F8" s="41">
        <f t="shared" si="1"/>
        <v>0.76666666666666672</v>
      </c>
      <c r="G8" s="42" t="s">
        <v>201</v>
      </c>
      <c r="H8" s="32" t="s">
        <v>79</v>
      </c>
      <c r="I8" s="33" t="s">
        <v>153</v>
      </c>
      <c r="J8" s="32" t="s">
        <v>160</v>
      </c>
      <c r="K8" s="34" t="s">
        <v>200</v>
      </c>
      <c r="L8" s="34">
        <v>5</v>
      </c>
      <c r="M8" s="34" t="s">
        <v>199</v>
      </c>
      <c r="N8" s="32" t="s">
        <v>162</v>
      </c>
      <c r="O8" s="32" t="s">
        <v>163</v>
      </c>
      <c r="P8" s="32" t="s">
        <v>133</v>
      </c>
      <c r="Q8" s="20"/>
      <c r="R8" s="20"/>
    </row>
    <row r="9" spans="1:18" s="21" customFormat="1" ht="16.5" customHeight="1" x14ac:dyDescent="0.25">
      <c r="A9" s="40" t="s">
        <v>27</v>
      </c>
      <c r="B9" s="40">
        <v>23</v>
      </c>
      <c r="C9" s="40"/>
      <c r="D9" s="40">
        <f t="shared" si="0"/>
        <v>23</v>
      </c>
      <c r="E9" s="40">
        <v>2</v>
      </c>
      <c r="F9" s="41">
        <f t="shared" si="1"/>
        <v>0.76666666666666672</v>
      </c>
      <c r="G9" s="42" t="s">
        <v>201</v>
      </c>
      <c r="H9" s="32" t="s">
        <v>85</v>
      </c>
      <c r="I9" s="33" t="s">
        <v>143</v>
      </c>
      <c r="J9" s="32" t="s">
        <v>144</v>
      </c>
      <c r="K9" s="34" t="s">
        <v>200</v>
      </c>
      <c r="L9" s="34">
        <v>5</v>
      </c>
      <c r="M9" s="34" t="s">
        <v>199</v>
      </c>
      <c r="N9" s="32" t="s">
        <v>162</v>
      </c>
      <c r="O9" s="32" t="s">
        <v>163</v>
      </c>
      <c r="P9" s="32" t="s">
        <v>133</v>
      </c>
      <c r="Q9" s="20"/>
      <c r="R9" s="20"/>
    </row>
    <row r="10" spans="1:18" s="21" customFormat="1" ht="16.5" customHeight="1" x14ac:dyDescent="0.25">
      <c r="A10" s="40" t="s">
        <v>23</v>
      </c>
      <c r="B10" s="40">
        <v>23</v>
      </c>
      <c r="C10" s="40"/>
      <c r="D10" s="40">
        <f t="shared" si="0"/>
        <v>23</v>
      </c>
      <c r="E10" s="40">
        <v>2</v>
      </c>
      <c r="F10" s="41">
        <f t="shared" si="1"/>
        <v>0.76666666666666672</v>
      </c>
      <c r="G10" s="42" t="s">
        <v>201</v>
      </c>
      <c r="H10" s="32" t="s">
        <v>82</v>
      </c>
      <c r="I10" s="33" t="s">
        <v>156</v>
      </c>
      <c r="J10" s="32" t="s">
        <v>159</v>
      </c>
      <c r="K10" s="34" t="s">
        <v>200</v>
      </c>
      <c r="L10" s="34">
        <v>5</v>
      </c>
      <c r="M10" s="34" t="s">
        <v>199</v>
      </c>
      <c r="N10" s="32" t="s">
        <v>162</v>
      </c>
      <c r="O10" s="32" t="s">
        <v>163</v>
      </c>
      <c r="P10" s="32" t="s">
        <v>133</v>
      </c>
      <c r="Q10" s="20"/>
      <c r="R10" s="20"/>
    </row>
    <row r="11" spans="1:18" s="21" customFormat="1" ht="16.5" customHeight="1" x14ac:dyDescent="0.25">
      <c r="A11" s="40" t="s">
        <v>28</v>
      </c>
      <c r="B11" s="40">
        <v>22</v>
      </c>
      <c r="C11" s="40"/>
      <c r="D11" s="40">
        <f t="shared" si="0"/>
        <v>22</v>
      </c>
      <c r="E11" s="40">
        <v>3</v>
      </c>
      <c r="F11" s="41">
        <f t="shared" si="1"/>
        <v>0.73333333333333328</v>
      </c>
      <c r="G11" s="42" t="s">
        <v>188</v>
      </c>
      <c r="H11" s="32" t="s">
        <v>83</v>
      </c>
      <c r="I11" s="33" t="s">
        <v>84</v>
      </c>
      <c r="J11" s="32" t="s">
        <v>125</v>
      </c>
      <c r="K11" s="34" t="s">
        <v>200</v>
      </c>
      <c r="L11" s="34">
        <v>5</v>
      </c>
      <c r="M11" s="34" t="s">
        <v>199</v>
      </c>
      <c r="N11" s="32" t="s">
        <v>162</v>
      </c>
      <c r="O11" s="32" t="s">
        <v>163</v>
      </c>
      <c r="P11" s="32" t="s">
        <v>133</v>
      </c>
      <c r="Q11" s="20"/>
      <c r="R11" s="20"/>
    </row>
    <row r="12" spans="1:18" s="21" customFormat="1" ht="16.5" customHeight="1" x14ac:dyDescent="0.25">
      <c r="A12" s="40" t="s">
        <v>29</v>
      </c>
      <c r="B12" s="40">
        <v>22</v>
      </c>
      <c r="C12" s="40"/>
      <c r="D12" s="40">
        <f t="shared" si="0"/>
        <v>22</v>
      </c>
      <c r="E12" s="40">
        <v>3</v>
      </c>
      <c r="F12" s="41">
        <f t="shared" si="1"/>
        <v>0.73333333333333328</v>
      </c>
      <c r="G12" s="42" t="s">
        <v>188</v>
      </c>
      <c r="H12" s="32" t="s">
        <v>86</v>
      </c>
      <c r="I12" s="33" t="s">
        <v>87</v>
      </c>
      <c r="J12" s="32" t="s">
        <v>88</v>
      </c>
      <c r="K12" s="34" t="s">
        <v>200</v>
      </c>
      <c r="L12" s="34">
        <v>5</v>
      </c>
      <c r="M12" s="34" t="s">
        <v>199</v>
      </c>
      <c r="N12" s="32" t="s">
        <v>162</v>
      </c>
      <c r="O12" s="32" t="s">
        <v>163</v>
      </c>
      <c r="P12" s="32" t="s">
        <v>133</v>
      </c>
      <c r="Q12" s="20"/>
      <c r="R12" s="20"/>
    </row>
    <row r="13" spans="1:18" s="21" customFormat="1" ht="16.5" customHeight="1" x14ac:dyDescent="0.25">
      <c r="A13" s="40" t="s">
        <v>22</v>
      </c>
      <c r="B13" s="40">
        <v>21</v>
      </c>
      <c r="C13" s="40"/>
      <c r="D13" s="40">
        <f t="shared" si="0"/>
        <v>21</v>
      </c>
      <c r="E13" s="40">
        <v>4</v>
      </c>
      <c r="F13" s="41">
        <f t="shared" si="1"/>
        <v>0.7</v>
      </c>
      <c r="G13" s="42" t="s">
        <v>188</v>
      </c>
      <c r="H13" s="32" t="s">
        <v>74</v>
      </c>
      <c r="I13" s="33" t="s">
        <v>75</v>
      </c>
      <c r="J13" s="32" t="s">
        <v>76</v>
      </c>
      <c r="K13" s="34" t="s">
        <v>200</v>
      </c>
      <c r="L13" s="34">
        <v>5</v>
      </c>
      <c r="M13" s="34" t="s">
        <v>199</v>
      </c>
      <c r="N13" s="32" t="s">
        <v>162</v>
      </c>
      <c r="O13" s="32" t="s">
        <v>163</v>
      </c>
      <c r="P13" s="32" t="s">
        <v>133</v>
      </c>
      <c r="Q13" s="20"/>
      <c r="R13" s="20"/>
    </row>
    <row r="14" spans="1:18" s="21" customFormat="1" ht="16.5" customHeight="1" x14ac:dyDescent="0.25">
      <c r="A14" s="40" t="s">
        <v>30</v>
      </c>
      <c r="B14" s="40">
        <v>19</v>
      </c>
      <c r="C14" s="40"/>
      <c r="D14" s="40">
        <f t="shared" si="0"/>
        <v>19</v>
      </c>
      <c r="E14" s="40">
        <v>5</v>
      </c>
      <c r="F14" s="41">
        <f t="shared" si="1"/>
        <v>0.6333333333333333</v>
      </c>
      <c r="G14" s="42" t="s">
        <v>188</v>
      </c>
      <c r="H14" s="32" t="s">
        <v>77</v>
      </c>
      <c r="I14" s="33" t="s">
        <v>78</v>
      </c>
      <c r="J14" s="32" t="s">
        <v>157</v>
      </c>
      <c r="K14" s="34" t="s">
        <v>200</v>
      </c>
      <c r="L14" s="34">
        <v>5</v>
      </c>
      <c r="M14" s="34" t="s">
        <v>199</v>
      </c>
      <c r="N14" s="32" t="s">
        <v>162</v>
      </c>
      <c r="O14" s="32" t="s">
        <v>163</v>
      </c>
      <c r="P14" s="32" t="s">
        <v>133</v>
      </c>
      <c r="Q14" s="20"/>
      <c r="R14" s="20"/>
    </row>
    <row r="15" spans="1:18" s="21" customFormat="1" ht="16.5" customHeight="1" x14ac:dyDescent="0.25">
      <c r="A15" s="40" t="s">
        <v>25</v>
      </c>
      <c r="B15" s="40">
        <v>19</v>
      </c>
      <c r="C15" s="40"/>
      <c r="D15" s="40">
        <f t="shared" si="0"/>
        <v>19</v>
      </c>
      <c r="E15" s="40">
        <v>5</v>
      </c>
      <c r="F15" s="41">
        <f t="shared" si="1"/>
        <v>0.6333333333333333</v>
      </c>
      <c r="G15" s="42" t="s">
        <v>188</v>
      </c>
      <c r="H15" s="32" t="s">
        <v>80</v>
      </c>
      <c r="I15" s="33" t="s">
        <v>154</v>
      </c>
      <c r="J15" s="32" t="s">
        <v>161</v>
      </c>
      <c r="K15" s="34" t="s">
        <v>200</v>
      </c>
      <c r="L15" s="34">
        <v>5</v>
      </c>
      <c r="M15" s="34" t="s">
        <v>199</v>
      </c>
      <c r="N15" s="32" t="s">
        <v>162</v>
      </c>
      <c r="O15" s="32" t="s">
        <v>163</v>
      </c>
      <c r="P15" s="32" t="s">
        <v>133</v>
      </c>
      <c r="Q15" s="20"/>
      <c r="R15" s="20"/>
    </row>
    <row r="16" spans="1:18" s="21" customFormat="1" ht="16.5" customHeight="1" x14ac:dyDescent="0.25">
      <c r="A16" s="40" t="s">
        <v>26</v>
      </c>
      <c r="B16" s="40">
        <v>16</v>
      </c>
      <c r="C16" s="40"/>
      <c r="D16" s="40">
        <f t="shared" si="0"/>
        <v>16</v>
      </c>
      <c r="E16" s="40">
        <v>6</v>
      </c>
      <c r="F16" s="41">
        <f t="shared" si="1"/>
        <v>0.53333333333333333</v>
      </c>
      <c r="G16" s="42" t="s">
        <v>188</v>
      </c>
      <c r="H16" s="32" t="s">
        <v>81</v>
      </c>
      <c r="I16" s="33" t="s">
        <v>155</v>
      </c>
      <c r="J16" s="32" t="s">
        <v>158</v>
      </c>
      <c r="K16" s="34" t="s">
        <v>200</v>
      </c>
      <c r="L16" s="34">
        <v>5</v>
      </c>
      <c r="M16" s="34" t="s">
        <v>199</v>
      </c>
      <c r="N16" s="32" t="s">
        <v>162</v>
      </c>
      <c r="O16" s="32" t="s">
        <v>163</v>
      </c>
      <c r="P16" s="32" t="s">
        <v>133</v>
      </c>
      <c r="Q16" s="20"/>
      <c r="R16" s="20"/>
    </row>
    <row r="17" spans="1:18" s="21" customFormat="1" ht="16.5" customHeight="1" x14ac:dyDescent="0.25">
      <c r="A17" s="40" t="s">
        <v>38</v>
      </c>
      <c r="B17" s="40">
        <v>30</v>
      </c>
      <c r="C17" s="40">
        <v>18</v>
      </c>
      <c r="D17" s="40">
        <f t="shared" si="0"/>
        <v>48</v>
      </c>
      <c r="E17" s="40">
        <v>1</v>
      </c>
      <c r="F17" s="41">
        <f t="shared" ref="F17:F40" si="2">D17/50</f>
        <v>0.96</v>
      </c>
      <c r="G17" s="42" t="s">
        <v>181</v>
      </c>
      <c r="H17" s="32" t="s">
        <v>97</v>
      </c>
      <c r="I17" s="33" t="s">
        <v>99</v>
      </c>
      <c r="J17" s="32" t="s">
        <v>148</v>
      </c>
      <c r="K17" s="34" t="s">
        <v>200</v>
      </c>
      <c r="L17" s="34">
        <v>6</v>
      </c>
      <c r="M17" s="34" t="s">
        <v>198</v>
      </c>
      <c r="N17" s="32" t="s">
        <v>162</v>
      </c>
      <c r="O17" s="32" t="s">
        <v>163</v>
      </c>
      <c r="P17" s="32" t="s">
        <v>133</v>
      </c>
      <c r="Q17" s="20"/>
      <c r="R17" s="20"/>
    </row>
    <row r="18" spans="1:18" s="21" customFormat="1" ht="16.5" customHeight="1" x14ac:dyDescent="0.25">
      <c r="A18" s="40" t="s">
        <v>39</v>
      </c>
      <c r="B18" s="40">
        <v>30</v>
      </c>
      <c r="C18" s="40">
        <v>13</v>
      </c>
      <c r="D18" s="40">
        <f t="shared" si="0"/>
        <v>43</v>
      </c>
      <c r="E18" s="40">
        <v>2</v>
      </c>
      <c r="F18" s="41">
        <f t="shared" si="2"/>
        <v>0.86</v>
      </c>
      <c r="G18" s="42" t="s">
        <v>201</v>
      </c>
      <c r="H18" s="32" t="s">
        <v>142</v>
      </c>
      <c r="I18" s="33" t="s">
        <v>100</v>
      </c>
      <c r="J18" s="32" t="s">
        <v>149</v>
      </c>
      <c r="K18" s="34" t="s">
        <v>200</v>
      </c>
      <c r="L18" s="34">
        <v>6</v>
      </c>
      <c r="M18" s="34" t="s">
        <v>198</v>
      </c>
      <c r="N18" s="32" t="s">
        <v>162</v>
      </c>
      <c r="O18" s="32" t="s">
        <v>163</v>
      </c>
      <c r="P18" s="32" t="s">
        <v>133</v>
      </c>
      <c r="Q18" s="20"/>
      <c r="R18" s="20"/>
    </row>
    <row r="19" spans="1:18" s="21" customFormat="1" ht="16.5" customHeight="1" x14ac:dyDescent="0.25">
      <c r="A19" s="40" t="s">
        <v>40</v>
      </c>
      <c r="B19" s="40">
        <v>12</v>
      </c>
      <c r="C19" s="40">
        <v>14</v>
      </c>
      <c r="D19" s="40">
        <f t="shared" si="0"/>
        <v>26</v>
      </c>
      <c r="E19" s="40">
        <v>3</v>
      </c>
      <c r="F19" s="41">
        <f t="shared" si="2"/>
        <v>0.52</v>
      </c>
      <c r="G19" s="42" t="s">
        <v>201</v>
      </c>
      <c r="H19" s="32" t="s">
        <v>101</v>
      </c>
      <c r="I19" s="33" t="s">
        <v>102</v>
      </c>
      <c r="J19" s="32" t="s">
        <v>141</v>
      </c>
      <c r="K19" s="34" t="s">
        <v>200</v>
      </c>
      <c r="L19" s="34">
        <v>6</v>
      </c>
      <c r="M19" s="34" t="s">
        <v>198</v>
      </c>
      <c r="N19" s="32" t="s">
        <v>162</v>
      </c>
      <c r="O19" s="32" t="s">
        <v>163</v>
      </c>
      <c r="P19" s="32" t="s">
        <v>133</v>
      </c>
      <c r="Q19" s="20"/>
      <c r="R19" s="20"/>
    </row>
    <row r="20" spans="1:18" s="21" customFormat="1" ht="16.5" customHeight="1" x14ac:dyDescent="0.25">
      <c r="A20" s="40" t="s">
        <v>42</v>
      </c>
      <c r="B20" s="40">
        <v>10</v>
      </c>
      <c r="C20" s="40">
        <v>14</v>
      </c>
      <c r="D20" s="40">
        <f t="shared" si="0"/>
        <v>24</v>
      </c>
      <c r="E20" s="40">
        <v>4</v>
      </c>
      <c r="F20" s="41">
        <f t="shared" si="2"/>
        <v>0.48</v>
      </c>
      <c r="G20" s="42" t="s">
        <v>201</v>
      </c>
      <c r="H20" s="32" t="s">
        <v>105</v>
      </c>
      <c r="I20" s="33" t="s">
        <v>140</v>
      </c>
      <c r="J20" s="32" t="s">
        <v>127</v>
      </c>
      <c r="K20" s="34" t="s">
        <v>200</v>
      </c>
      <c r="L20" s="34">
        <v>6</v>
      </c>
      <c r="M20" s="34" t="s">
        <v>198</v>
      </c>
      <c r="N20" s="32" t="s">
        <v>162</v>
      </c>
      <c r="O20" s="32" t="s">
        <v>163</v>
      </c>
      <c r="P20" s="32" t="s">
        <v>133</v>
      </c>
      <c r="Q20" s="20"/>
      <c r="R20" s="20"/>
    </row>
    <row r="21" spans="1:18" s="21" customFormat="1" ht="16.5" customHeight="1" x14ac:dyDescent="0.25">
      <c r="A21" s="40" t="s">
        <v>32</v>
      </c>
      <c r="B21" s="40">
        <v>11</v>
      </c>
      <c r="C21" s="40">
        <v>10</v>
      </c>
      <c r="D21" s="40">
        <f t="shared" si="0"/>
        <v>21</v>
      </c>
      <c r="E21" s="40">
        <v>5</v>
      </c>
      <c r="F21" s="41">
        <f t="shared" si="2"/>
        <v>0.42</v>
      </c>
      <c r="G21" s="42" t="s">
        <v>188</v>
      </c>
      <c r="H21" s="32" t="s">
        <v>90</v>
      </c>
      <c r="I21" s="33" t="s">
        <v>145</v>
      </c>
      <c r="J21" s="32" t="s">
        <v>147</v>
      </c>
      <c r="K21" s="34" t="s">
        <v>200</v>
      </c>
      <c r="L21" s="34">
        <v>6</v>
      </c>
      <c r="M21" s="34" t="s">
        <v>198</v>
      </c>
      <c r="N21" s="32" t="s">
        <v>162</v>
      </c>
      <c r="O21" s="32" t="s">
        <v>163</v>
      </c>
      <c r="P21" s="32" t="s">
        <v>133</v>
      </c>
      <c r="Q21" s="20"/>
      <c r="R21" s="20"/>
    </row>
    <row r="22" spans="1:18" s="21" customFormat="1" ht="16.5" customHeight="1" x14ac:dyDescent="0.25">
      <c r="A22" s="40" t="s">
        <v>41</v>
      </c>
      <c r="B22" s="40">
        <v>3</v>
      </c>
      <c r="C22" s="40">
        <v>16</v>
      </c>
      <c r="D22" s="40">
        <f t="shared" si="0"/>
        <v>19</v>
      </c>
      <c r="E22" s="40">
        <v>6</v>
      </c>
      <c r="F22" s="41">
        <f t="shared" si="2"/>
        <v>0.38</v>
      </c>
      <c r="G22" s="42" t="s">
        <v>188</v>
      </c>
      <c r="H22" s="32" t="s">
        <v>103</v>
      </c>
      <c r="I22" s="33" t="s">
        <v>104</v>
      </c>
      <c r="J22" s="32" t="s">
        <v>139</v>
      </c>
      <c r="K22" s="34" t="s">
        <v>200</v>
      </c>
      <c r="L22" s="34">
        <v>6</v>
      </c>
      <c r="M22" s="34" t="s">
        <v>198</v>
      </c>
      <c r="N22" s="32" t="s">
        <v>162</v>
      </c>
      <c r="O22" s="32" t="s">
        <v>163</v>
      </c>
      <c r="P22" s="32" t="s">
        <v>133</v>
      </c>
      <c r="Q22" s="20"/>
      <c r="R22" s="20"/>
    </row>
    <row r="23" spans="1:18" s="21" customFormat="1" ht="16.5" customHeight="1" x14ac:dyDescent="0.25">
      <c r="A23" s="40" t="s">
        <v>31</v>
      </c>
      <c r="B23" s="40">
        <v>2</v>
      </c>
      <c r="C23" s="40">
        <v>8</v>
      </c>
      <c r="D23" s="40">
        <f t="shared" si="0"/>
        <v>10</v>
      </c>
      <c r="E23" s="40">
        <v>7</v>
      </c>
      <c r="F23" s="41">
        <f t="shared" si="2"/>
        <v>0.2</v>
      </c>
      <c r="G23" s="42" t="s">
        <v>188</v>
      </c>
      <c r="H23" s="32" t="s">
        <v>89</v>
      </c>
      <c r="I23" s="33" t="s">
        <v>145</v>
      </c>
      <c r="J23" s="32" t="s">
        <v>146</v>
      </c>
      <c r="K23" s="34" t="s">
        <v>200</v>
      </c>
      <c r="L23" s="34">
        <v>6</v>
      </c>
      <c r="M23" s="34" t="s">
        <v>198</v>
      </c>
      <c r="N23" s="32" t="s">
        <v>162</v>
      </c>
      <c r="O23" s="32" t="s">
        <v>163</v>
      </c>
      <c r="P23" s="32" t="s">
        <v>133</v>
      </c>
      <c r="Q23" s="20"/>
      <c r="R23" s="20"/>
    </row>
    <row r="24" spans="1:18" s="21" customFormat="1" ht="16.5" customHeight="1" x14ac:dyDescent="0.25">
      <c r="A24" s="40" t="s">
        <v>37</v>
      </c>
      <c r="B24" s="40">
        <v>6</v>
      </c>
      <c r="C24" s="40">
        <v>4</v>
      </c>
      <c r="D24" s="40">
        <f t="shared" si="0"/>
        <v>10</v>
      </c>
      <c r="E24" s="40">
        <v>7</v>
      </c>
      <c r="F24" s="41">
        <f t="shared" si="2"/>
        <v>0.2</v>
      </c>
      <c r="G24" s="42" t="s">
        <v>188</v>
      </c>
      <c r="H24" s="32" t="s">
        <v>97</v>
      </c>
      <c r="I24" s="33" t="s">
        <v>98</v>
      </c>
      <c r="J24" s="32" t="s">
        <v>148</v>
      </c>
      <c r="K24" s="34" t="s">
        <v>200</v>
      </c>
      <c r="L24" s="34">
        <v>6</v>
      </c>
      <c r="M24" s="34" t="s">
        <v>198</v>
      </c>
      <c r="N24" s="32" t="s">
        <v>162</v>
      </c>
      <c r="O24" s="32" t="s">
        <v>163</v>
      </c>
      <c r="P24" s="32" t="s">
        <v>133</v>
      </c>
      <c r="Q24" s="20"/>
      <c r="R24" s="20"/>
    </row>
    <row r="25" spans="1:18" s="21" customFormat="1" ht="16.5" customHeight="1" x14ac:dyDescent="0.25">
      <c r="A25" s="40" t="s">
        <v>35</v>
      </c>
      <c r="B25" s="40">
        <v>3</v>
      </c>
      <c r="C25" s="40">
        <v>4</v>
      </c>
      <c r="D25" s="40">
        <f t="shared" si="0"/>
        <v>7</v>
      </c>
      <c r="E25" s="40">
        <v>8</v>
      </c>
      <c r="F25" s="41">
        <f t="shared" si="2"/>
        <v>0.14000000000000001</v>
      </c>
      <c r="G25" s="42" t="s">
        <v>188</v>
      </c>
      <c r="H25" s="32" t="s">
        <v>164</v>
      </c>
      <c r="I25" s="33" t="s">
        <v>94</v>
      </c>
      <c r="J25" s="32" t="s">
        <v>150</v>
      </c>
      <c r="K25" s="34" t="s">
        <v>200</v>
      </c>
      <c r="L25" s="34">
        <v>6</v>
      </c>
      <c r="M25" s="34" t="s">
        <v>198</v>
      </c>
      <c r="N25" s="32" t="s">
        <v>162</v>
      </c>
      <c r="O25" s="32" t="s">
        <v>163</v>
      </c>
      <c r="P25" s="32" t="s">
        <v>133</v>
      </c>
      <c r="Q25" s="20"/>
      <c r="R25" s="20"/>
    </row>
    <row r="26" spans="1:18" s="21" customFormat="1" ht="16.5" customHeight="1" x14ac:dyDescent="0.25">
      <c r="A26" s="40" t="s">
        <v>33</v>
      </c>
      <c r="B26" s="40">
        <v>2</v>
      </c>
      <c r="C26" s="40">
        <v>4</v>
      </c>
      <c r="D26" s="40">
        <f t="shared" si="0"/>
        <v>6</v>
      </c>
      <c r="E26" s="40">
        <v>9</v>
      </c>
      <c r="F26" s="41">
        <f t="shared" si="2"/>
        <v>0.12</v>
      </c>
      <c r="G26" s="42" t="s">
        <v>188</v>
      </c>
      <c r="H26" s="32" t="s">
        <v>91</v>
      </c>
      <c r="I26" s="33" t="s">
        <v>92</v>
      </c>
      <c r="J26" s="32" t="s">
        <v>88</v>
      </c>
      <c r="K26" s="34" t="s">
        <v>200</v>
      </c>
      <c r="L26" s="34">
        <v>6</v>
      </c>
      <c r="M26" s="34" t="s">
        <v>198</v>
      </c>
      <c r="N26" s="32" t="s">
        <v>162</v>
      </c>
      <c r="O26" s="32" t="s">
        <v>163</v>
      </c>
      <c r="P26" s="32" t="s">
        <v>133</v>
      </c>
      <c r="Q26" s="20"/>
      <c r="R26" s="20"/>
    </row>
    <row r="27" spans="1:18" s="21" customFormat="1" ht="16.5" customHeight="1" x14ac:dyDescent="0.25">
      <c r="A27" s="40" t="s">
        <v>36</v>
      </c>
      <c r="B27" s="40">
        <v>1</v>
      </c>
      <c r="C27" s="40">
        <v>1</v>
      </c>
      <c r="D27" s="40">
        <f t="shared" si="0"/>
        <v>2</v>
      </c>
      <c r="E27" s="40">
        <v>10</v>
      </c>
      <c r="F27" s="41">
        <f t="shared" si="2"/>
        <v>0.04</v>
      </c>
      <c r="G27" s="42" t="s">
        <v>188</v>
      </c>
      <c r="H27" s="32" t="s">
        <v>95</v>
      </c>
      <c r="I27" s="33" t="s">
        <v>96</v>
      </c>
      <c r="J27" s="32" t="s">
        <v>150</v>
      </c>
      <c r="K27" s="34" t="s">
        <v>200</v>
      </c>
      <c r="L27" s="34">
        <v>6</v>
      </c>
      <c r="M27" s="34" t="s">
        <v>198</v>
      </c>
      <c r="N27" s="32" t="s">
        <v>162</v>
      </c>
      <c r="O27" s="32" t="s">
        <v>163</v>
      </c>
      <c r="P27" s="32" t="s">
        <v>133</v>
      </c>
      <c r="Q27" s="20"/>
      <c r="R27" s="20"/>
    </row>
    <row r="28" spans="1:18" s="21" customFormat="1" ht="16.5" customHeight="1" x14ac:dyDescent="0.25">
      <c r="A28" s="40" t="s">
        <v>34</v>
      </c>
      <c r="B28" s="40">
        <v>0</v>
      </c>
      <c r="C28" s="40">
        <v>2</v>
      </c>
      <c r="D28" s="40">
        <f t="shared" si="0"/>
        <v>2</v>
      </c>
      <c r="E28" s="40">
        <v>10</v>
      </c>
      <c r="F28" s="41">
        <f t="shared" si="2"/>
        <v>0.04</v>
      </c>
      <c r="G28" s="42" t="s">
        <v>188</v>
      </c>
      <c r="H28" s="32" t="s">
        <v>93</v>
      </c>
      <c r="I28" s="33" t="s">
        <v>78</v>
      </c>
      <c r="J28" s="32" t="s">
        <v>151</v>
      </c>
      <c r="K28" s="34" t="s">
        <v>200</v>
      </c>
      <c r="L28" s="34">
        <v>6</v>
      </c>
      <c r="M28" s="34" t="s">
        <v>198</v>
      </c>
      <c r="N28" s="32" t="s">
        <v>162</v>
      </c>
      <c r="O28" s="32" t="s">
        <v>163</v>
      </c>
      <c r="P28" s="32" t="s">
        <v>133</v>
      </c>
      <c r="Q28" s="20"/>
      <c r="R28" s="20"/>
    </row>
    <row r="29" spans="1:18" s="21" customFormat="1" ht="16.5" customHeight="1" x14ac:dyDescent="0.25">
      <c r="A29" s="40" t="s">
        <v>48</v>
      </c>
      <c r="B29" s="40">
        <v>25</v>
      </c>
      <c r="C29" s="40">
        <v>18</v>
      </c>
      <c r="D29" s="40">
        <v>43</v>
      </c>
      <c r="E29" s="40">
        <v>1</v>
      </c>
      <c r="F29" s="41">
        <f t="shared" si="2"/>
        <v>0.86</v>
      </c>
      <c r="G29" s="42" t="s">
        <v>181</v>
      </c>
      <c r="H29" s="32" t="s">
        <v>113</v>
      </c>
      <c r="I29" s="33" t="s">
        <v>124</v>
      </c>
      <c r="J29" s="32" t="s">
        <v>125</v>
      </c>
      <c r="K29" s="34" t="s">
        <v>200</v>
      </c>
      <c r="L29" s="34">
        <v>7</v>
      </c>
      <c r="M29" s="34" t="s">
        <v>199</v>
      </c>
      <c r="N29" s="32" t="s">
        <v>162</v>
      </c>
      <c r="O29" s="32" t="s">
        <v>163</v>
      </c>
      <c r="P29" s="32" t="s">
        <v>133</v>
      </c>
      <c r="Q29" s="20"/>
      <c r="R29" s="20"/>
    </row>
    <row r="30" spans="1:18" s="21" customFormat="1" ht="16.5" customHeight="1" x14ac:dyDescent="0.25">
      <c r="A30" s="40" t="s">
        <v>50</v>
      </c>
      <c r="B30" s="40">
        <v>21</v>
      </c>
      <c r="C30" s="40">
        <v>18</v>
      </c>
      <c r="D30" s="40">
        <v>39</v>
      </c>
      <c r="E30" s="40">
        <v>2</v>
      </c>
      <c r="F30" s="41">
        <f t="shared" si="2"/>
        <v>0.78</v>
      </c>
      <c r="G30" s="42" t="s">
        <v>201</v>
      </c>
      <c r="H30" s="32" t="s">
        <v>115</v>
      </c>
      <c r="I30" s="33" t="s">
        <v>96</v>
      </c>
      <c r="J30" s="32" t="s">
        <v>122</v>
      </c>
      <c r="K30" s="34" t="s">
        <v>200</v>
      </c>
      <c r="L30" s="34">
        <v>7</v>
      </c>
      <c r="M30" s="34" t="s">
        <v>199</v>
      </c>
      <c r="N30" s="32" t="s">
        <v>162</v>
      </c>
      <c r="O30" s="32" t="s">
        <v>163</v>
      </c>
      <c r="P30" s="32" t="s">
        <v>133</v>
      </c>
      <c r="Q30" s="20"/>
      <c r="R30" s="20"/>
    </row>
    <row r="31" spans="1:18" s="21" customFormat="1" ht="16.5" customHeight="1" x14ac:dyDescent="0.25">
      <c r="A31" s="40" t="s">
        <v>53</v>
      </c>
      <c r="B31" s="40">
        <v>23</v>
      </c>
      <c r="C31" s="40">
        <v>14</v>
      </c>
      <c r="D31" s="40">
        <v>37</v>
      </c>
      <c r="E31" s="40">
        <v>3</v>
      </c>
      <c r="F31" s="41">
        <f t="shared" si="2"/>
        <v>0.74</v>
      </c>
      <c r="G31" s="42" t="s">
        <v>201</v>
      </c>
      <c r="H31" s="32" t="s">
        <v>152</v>
      </c>
      <c r="I31" s="33" t="s">
        <v>119</v>
      </c>
      <c r="J31" s="32" t="s">
        <v>151</v>
      </c>
      <c r="K31" s="34" t="s">
        <v>200</v>
      </c>
      <c r="L31" s="34">
        <v>7</v>
      </c>
      <c r="M31" s="34" t="s">
        <v>199</v>
      </c>
      <c r="N31" s="32" t="s">
        <v>162</v>
      </c>
      <c r="O31" s="32" t="s">
        <v>163</v>
      </c>
      <c r="P31" s="32" t="s">
        <v>133</v>
      </c>
      <c r="Q31" s="20"/>
      <c r="R31" s="20"/>
    </row>
    <row r="32" spans="1:18" s="21" customFormat="1" ht="16.5" customHeight="1" x14ac:dyDescent="0.25">
      <c r="A32" s="40" t="s">
        <v>45</v>
      </c>
      <c r="B32" s="40">
        <v>20</v>
      </c>
      <c r="C32" s="40">
        <v>13</v>
      </c>
      <c r="D32" s="40">
        <v>33</v>
      </c>
      <c r="E32" s="40">
        <v>4</v>
      </c>
      <c r="F32" s="41">
        <f t="shared" si="2"/>
        <v>0.66</v>
      </c>
      <c r="G32" s="42" t="s">
        <v>201</v>
      </c>
      <c r="H32" s="32" t="s">
        <v>108</v>
      </c>
      <c r="I32" s="33" t="s">
        <v>109</v>
      </c>
      <c r="J32" s="32" t="s">
        <v>125</v>
      </c>
      <c r="K32" s="34" t="s">
        <v>200</v>
      </c>
      <c r="L32" s="34">
        <v>7</v>
      </c>
      <c r="M32" s="34" t="s">
        <v>199</v>
      </c>
      <c r="N32" s="32" t="s">
        <v>162</v>
      </c>
      <c r="O32" s="32" t="s">
        <v>163</v>
      </c>
      <c r="P32" s="32" t="s">
        <v>133</v>
      </c>
      <c r="Q32" s="20"/>
      <c r="R32" s="20"/>
    </row>
    <row r="33" spans="1:18" s="21" customFormat="1" ht="16.5" customHeight="1" x14ac:dyDescent="0.25">
      <c r="A33" s="40" t="s">
        <v>43</v>
      </c>
      <c r="B33" s="40">
        <v>21</v>
      </c>
      <c r="C33" s="40">
        <v>10</v>
      </c>
      <c r="D33" s="40">
        <v>31</v>
      </c>
      <c r="E33" s="40">
        <v>5</v>
      </c>
      <c r="F33" s="41">
        <f t="shared" si="2"/>
        <v>0.62</v>
      </c>
      <c r="G33" s="42" t="s">
        <v>188</v>
      </c>
      <c r="H33" s="32" t="s">
        <v>106</v>
      </c>
      <c r="I33" s="33" t="s">
        <v>119</v>
      </c>
      <c r="J33" s="32" t="s">
        <v>120</v>
      </c>
      <c r="K33" s="34" t="s">
        <v>200</v>
      </c>
      <c r="L33" s="34">
        <v>7</v>
      </c>
      <c r="M33" s="34" t="s">
        <v>199</v>
      </c>
      <c r="N33" s="32" t="s">
        <v>162</v>
      </c>
      <c r="O33" s="32" t="s">
        <v>163</v>
      </c>
      <c r="P33" s="32" t="s">
        <v>133</v>
      </c>
      <c r="Q33" s="20"/>
      <c r="R33" s="20"/>
    </row>
    <row r="34" spans="1:18" s="21" customFormat="1" ht="16.5" customHeight="1" x14ac:dyDescent="0.25">
      <c r="A34" s="40" t="s">
        <v>52</v>
      </c>
      <c r="B34" s="40">
        <v>17</v>
      </c>
      <c r="C34" s="40">
        <v>13</v>
      </c>
      <c r="D34" s="40">
        <v>30</v>
      </c>
      <c r="E34" s="40">
        <v>6</v>
      </c>
      <c r="F34" s="41">
        <f t="shared" si="2"/>
        <v>0.6</v>
      </c>
      <c r="G34" s="42" t="s">
        <v>188</v>
      </c>
      <c r="H34" s="32" t="s">
        <v>117</v>
      </c>
      <c r="I34" s="33" t="s">
        <v>118</v>
      </c>
      <c r="J34" s="32" t="s">
        <v>125</v>
      </c>
      <c r="K34" s="34" t="s">
        <v>200</v>
      </c>
      <c r="L34" s="34">
        <v>7</v>
      </c>
      <c r="M34" s="34" t="s">
        <v>199</v>
      </c>
      <c r="N34" s="32" t="s">
        <v>162</v>
      </c>
      <c r="O34" s="32" t="s">
        <v>163</v>
      </c>
      <c r="P34" s="32" t="s">
        <v>133</v>
      </c>
      <c r="Q34" s="20"/>
      <c r="R34" s="20"/>
    </row>
    <row r="35" spans="1:18" s="21" customFormat="1" ht="16.5" customHeight="1" x14ac:dyDescent="0.25">
      <c r="A35" s="40" t="s">
        <v>44</v>
      </c>
      <c r="B35" s="40">
        <v>12</v>
      </c>
      <c r="C35" s="40">
        <v>17</v>
      </c>
      <c r="D35" s="40">
        <v>29</v>
      </c>
      <c r="E35" s="40">
        <v>7</v>
      </c>
      <c r="F35" s="41">
        <f t="shared" si="2"/>
        <v>0.57999999999999996</v>
      </c>
      <c r="G35" s="42" t="s">
        <v>188</v>
      </c>
      <c r="H35" s="32" t="s">
        <v>107</v>
      </c>
      <c r="I35" s="33" t="s">
        <v>121</v>
      </c>
      <c r="J35" s="32" t="s">
        <v>122</v>
      </c>
      <c r="K35" s="34" t="s">
        <v>200</v>
      </c>
      <c r="L35" s="34">
        <v>7</v>
      </c>
      <c r="M35" s="34" t="s">
        <v>199</v>
      </c>
      <c r="N35" s="32" t="s">
        <v>162</v>
      </c>
      <c r="O35" s="32" t="s">
        <v>163</v>
      </c>
      <c r="P35" s="32" t="s">
        <v>133</v>
      </c>
      <c r="Q35" s="20"/>
      <c r="R35" s="20"/>
    </row>
    <row r="36" spans="1:18" s="21" customFormat="1" ht="16.5" customHeight="1" x14ac:dyDescent="0.25">
      <c r="A36" s="40" t="s">
        <v>49</v>
      </c>
      <c r="B36" s="40">
        <v>16</v>
      </c>
      <c r="C36" s="40">
        <v>13</v>
      </c>
      <c r="D36" s="40">
        <v>29</v>
      </c>
      <c r="E36" s="40">
        <v>7</v>
      </c>
      <c r="F36" s="41">
        <f t="shared" si="2"/>
        <v>0.57999999999999996</v>
      </c>
      <c r="G36" s="42" t="s">
        <v>188</v>
      </c>
      <c r="H36" s="32" t="s">
        <v>114</v>
      </c>
      <c r="I36" s="33" t="s">
        <v>102</v>
      </c>
      <c r="J36" s="32" t="s">
        <v>126</v>
      </c>
      <c r="K36" s="34" t="s">
        <v>200</v>
      </c>
      <c r="L36" s="34">
        <v>7</v>
      </c>
      <c r="M36" s="34" t="s">
        <v>199</v>
      </c>
      <c r="N36" s="32" t="s">
        <v>162</v>
      </c>
      <c r="O36" s="32" t="s">
        <v>163</v>
      </c>
      <c r="P36" s="32" t="s">
        <v>133</v>
      </c>
      <c r="Q36" s="20"/>
      <c r="R36" s="20"/>
    </row>
    <row r="37" spans="1:18" s="21" customFormat="1" ht="16.5" customHeight="1" x14ac:dyDescent="0.25">
      <c r="A37" s="40" t="s">
        <v>46</v>
      </c>
      <c r="B37" s="40">
        <v>17</v>
      </c>
      <c r="C37" s="40">
        <v>10</v>
      </c>
      <c r="D37" s="40">
        <v>27</v>
      </c>
      <c r="E37" s="40">
        <v>8</v>
      </c>
      <c r="F37" s="41">
        <f t="shared" si="2"/>
        <v>0.54</v>
      </c>
      <c r="G37" s="42" t="s">
        <v>188</v>
      </c>
      <c r="H37" s="32" t="s">
        <v>110</v>
      </c>
      <c r="I37" s="33" t="s">
        <v>111</v>
      </c>
      <c r="J37" s="32" t="s">
        <v>123</v>
      </c>
      <c r="K37" s="34" t="s">
        <v>200</v>
      </c>
      <c r="L37" s="34">
        <v>7</v>
      </c>
      <c r="M37" s="34" t="s">
        <v>199</v>
      </c>
      <c r="N37" s="32" t="s">
        <v>162</v>
      </c>
      <c r="O37" s="32" t="s">
        <v>163</v>
      </c>
      <c r="P37" s="32" t="s">
        <v>133</v>
      </c>
      <c r="Q37" s="20"/>
      <c r="R37" s="20"/>
    </row>
    <row r="38" spans="1:18" s="21" customFormat="1" ht="16.5" customHeight="1" x14ac:dyDescent="0.25">
      <c r="A38" s="40" t="s">
        <v>47</v>
      </c>
      <c r="B38" s="40">
        <v>15</v>
      </c>
      <c r="C38" s="40">
        <v>12</v>
      </c>
      <c r="D38" s="40">
        <v>27</v>
      </c>
      <c r="E38" s="40">
        <v>8</v>
      </c>
      <c r="F38" s="41">
        <f t="shared" si="2"/>
        <v>0.54</v>
      </c>
      <c r="G38" s="42" t="s">
        <v>188</v>
      </c>
      <c r="H38" s="32" t="s">
        <v>112</v>
      </c>
      <c r="I38" s="33" t="s">
        <v>84</v>
      </c>
      <c r="J38" s="32" t="s">
        <v>141</v>
      </c>
      <c r="K38" s="34" t="s">
        <v>200</v>
      </c>
      <c r="L38" s="34">
        <v>7</v>
      </c>
      <c r="M38" s="34" t="s">
        <v>199</v>
      </c>
      <c r="N38" s="32" t="s">
        <v>162</v>
      </c>
      <c r="O38" s="32" t="s">
        <v>163</v>
      </c>
      <c r="P38" s="32" t="s">
        <v>133</v>
      </c>
      <c r="Q38" s="20"/>
      <c r="R38" s="20"/>
    </row>
    <row r="39" spans="1:18" s="21" customFormat="1" ht="16.5" customHeight="1" x14ac:dyDescent="0.25">
      <c r="A39" s="40" t="s">
        <v>51</v>
      </c>
      <c r="B39" s="40">
        <v>19</v>
      </c>
      <c r="C39" s="40">
        <v>8</v>
      </c>
      <c r="D39" s="40">
        <v>27</v>
      </c>
      <c r="E39" s="40">
        <v>9</v>
      </c>
      <c r="F39" s="41">
        <f t="shared" si="2"/>
        <v>0.54</v>
      </c>
      <c r="G39" s="42" t="s">
        <v>188</v>
      </c>
      <c r="H39" s="32" t="s">
        <v>116</v>
      </c>
      <c r="I39" s="33" t="s">
        <v>73</v>
      </c>
      <c r="J39" s="32" t="s">
        <v>127</v>
      </c>
      <c r="K39" s="34" t="s">
        <v>200</v>
      </c>
      <c r="L39" s="34">
        <v>7</v>
      </c>
      <c r="M39" s="34" t="s">
        <v>199</v>
      </c>
      <c r="N39" s="32" t="s">
        <v>162</v>
      </c>
      <c r="O39" s="32" t="s">
        <v>163</v>
      </c>
      <c r="P39" s="32" t="s">
        <v>133</v>
      </c>
      <c r="Q39" s="20"/>
      <c r="R39" s="20"/>
    </row>
    <row r="40" spans="1:18" s="21" customFormat="1" ht="16.5" customHeight="1" x14ac:dyDescent="0.25">
      <c r="A40" s="40" t="s">
        <v>54</v>
      </c>
      <c r="B40" s="40">
        <v>23</v>
      </c>
      <c r="C40" s="40">
        <v>20</v>
      </c>
      <c r="D40" s="40">
        <f>B40+C40</f>
        <v>43</v>
      </c>
      <c r="E40" s="40">
        <v>1</v>
      </c>
      <c r="F40" s="41">
        <f t="shared" si="2"/>
        <v>0.86</v>
      </c>
      <c r="G40" s="42" t="s">
        <v>181</v>
      </c>
      <c r="H40" s="25" t="s">
        <v>196</v>
      </c>
      <c r="I40" s="26" t="s">
        <v>197</v>
      </c>
      <c r="J40" s="27" t="s">
        <v>151</v>
      </c>
      <c r="K40" s="34" t="s">
        <v>200</v>
      </c>
      <c r="L40" s="34">
        <v>8</v>
      </c>
      <c r="M40" s="34" t="s">
        <v>198</v>
      </c>
      <c r="N40" s="43" t="s">
        <v>185</v>
      </c>
      <c r="O40" s="44" t="s">
        <v>186</v>
      </c>
      <c r="P40" s="44" t="s">
        <v>157</v>
      </c>
      <c r="Q40" s="20"/>
      <c r="R40" s="20"/>
    </row>
    <row r="41" spans="1:18" s="22" customFormat="1" ht="16.5" customHeight="1" x14ac:dyDescent="0.25">
      <c r="A41" s="40" t="s">
        <v>55</v>
      </c>
      <c r="B41" s="45">
        <v>44</v>
      </c>
      <c r="C41" s="45">
        <v>26</v>
      </c>
      <c r="D41" s="40">
        <f t="shared" ref="D41:D47" si="3">B41+C41</f>
        <v>70</v>
      </c>
      <c r="E41" s="46">
        <v>1</v>
      </c>
      <c r="F41" s="41">
        <f t="shared" ref="F41:F57" si="4">D41/100</f>
        <v>0.7</v>
      </c>
      <c r="G41" s="47" t="s">
        <v>181</v>
      </c>
      <c r="H41" s="48" t="s">
        <v>168</v>
      </c>
      <c r="I41" s="49" t="s">
        <v>165</v>
      </c>
      <c r="J41" s="49" t="s">
        <v>166</v>
      </c>
      <c r="K41" s="34" t="s">
        <v>200</v>
      </c>
      <c r="L41" s="40">
        <v>9</v>
      </c>
      <c r="M41" s="35" t="s">
        <v>199</v>
      </c>
      <c r="N41" s="43" t="s">
        <v>167</v>
      </c>
      <c r="O41" s="44" t="s">
        <v>118</v>
      </c>
      <c r="P41" s="44" t="s">
        <v>157</v>
      </c>
    </row>
    <row r="42" spans="1:18" s="22" customFormat="1" ht="16.5" customHeight="1" x14ac:dyDescent="0.25">
      <c r="A42" s="40" t="s">
        <v>59</v>
      </c>
      <c r="B42" s="40">
        <v>41</v>
      </c>
      <c r="C42" s="40">
        <v>21</v>
      </c>
      <c r="D42" s="40">
        <f t="shared" si="3"/>
        <v>62</v>
      </c>
      <c r="E42" s="50">
        <v>2</v>
      </c>
      <c r="F42" s="41">
        <f t="shared" si="4"/>
        <v>0.62</v>
      </c>
      <c r="G42" s="42" t="s">
        <v>201</v>
      </c>
      <c r="H42" s="51" t="s">
        <v>175</v>
      </c>
      <c r="I42" s="49" t="s">
        <v>176</v>
      </c>
      <c r="J42" s="49" t="s">
        <v>125</v>
      </c>
      <c r="K42" s="34" t="s">
        <v>200</v>
      </c>
      <c r="L42" s="40">
        <v>9</v>
      </c>
      <c r="M42" s="35" t="s">
        <v>199</v>
      </c>
      <c r="N42" s="43" t="s">
        <v>167</v>
      </c>
      <c r="O42" s="44" t="s">
        <v>118</v>
      </c>
      <c r="P42" s="44" t="s">
        <v>157</v>
      </c>
    </row>
    <row r="43" spans="1:18" s="22" customFormat="1" ht="16.5" customHeight="1" x14ac:dyDescent="0.25">
      <c r="A43" s="40" t="s">
        <v>60</v>
      </c>
      <c r="B43" s="40">
        <v>13</v>
      </c>
      <c r="C43" s="40">
        <v>17</v>
      </c>
      <c r="D43" s="40">
        <f t="shared" si="3"/>
        <v>30</v>
      </c>
      <c r="E43" s="50">
        <v>3</v>
      </c>
      <c r="F43" s="41">
        <f t="shared" si="4"/>
        <v>0.3</v>
      </c>
      <c r="G43" s="42" t="s">
        <v>188</v>
      </c>
      <c r="H43" s="48" t="s">
        <v>177</v>
      </c>
      <c r="I43" s="49" t="s">
        <v>163</v>
      </c>
      <c r="J43" s="49" t="s">
        <v>129</v>
      </c>
      <c r="K43" s="34" t="s">
        <v>200</v>
      </c>
      <c r="L43" s="40">
        <v>9</v>
      </c>
      <c r="M43" s="34" t="s">
        <v>198</v>
      </c>
      <c r="N43" s="43" t="s">
        <v>167</v>
      </c>
      <c r="O43" s="44" t="s">
        <v>118</v>
      </c>
      <c r="P43" s="44" t="s">
        <v>157</v>
      </c>
    </row>
    <row r="44" spans="1:18" s="22" customFormat="1" ht="16.5" customHeight="1" x14ac:dyDescent="0.25">
      <c r="A44" s="40" t="s">
        <v>58</v>
      </c>
      <c r="B44" s="40">
        <v>4</v>
      </c>
      <c r="C44" s="40">
        <v>24</v>
      </c>
      <c r="D44" s="40">
        <f t="shared" si="3"/>
        <v>28</v>
      </c>
      <c r="E44" s="50">
        <v>4</v>
      </c>
      <c r="F44" s="41">
        <f t="shared" si="4"/>
        <v>0.28000000000000003</v>
      </c>
      <c r="G44" s="42" t="s">
        <v>188</v>
      </c>
      <c r="H44" s="48" t="s">
        <v>173</v>
      </c>
      <c r="I44" s="49" t="s">
        <v>118</v>
      </c>
      <c r="J44" s="49" t="s">
        <v>174</v>
      </c>
      <c r="K44" s="34" t="s">
        <v>200</v>
      </c>
      <c r="L44" s="40">
        <v>9</v>
      </c>
      <c r="M44" s="35" t="s">
        <v>199</v>
      </c>
      <c r="N44" s="43" t="s">
        <v>167</v>
      </c>
      <c r="O44" s="44" t="s">
        <v>118</v>
      </c>
      <c r="P44" s="44" t="s">
        <v>157</v>
      </c>
    </row>
    <row r="45" spans="1:18" s="22" customFormat="1" ht="16.5" customHeight="1" x14ac:dyDescent="0.25">
      <c r="A45" s="40" t="s">
        <v>57</v>
      </c>
      <c r="B45" s="40">
        <v>2</v>
      </c>
      <c r="C45" s="40">
        <v>21</v>
      </c>
      <c r="D45" s="40">
        <f t="shared" si="3"/>
        <v>23</v>
      </c>
      <c r="E45" s="50">
        <v>5</v>
      </c>
      <c r="F45" s="41">
        <f t="shared" si="4"/>
        <v>0.23</v>
      </c>
      <c r="G45" s="42" t="s">
        <v>188</v>
      </c>
      <c r="H45" s="48" t="s">
        <v>171</v>
      </c>
      <c r="I45" s="49" t="s">
        <v>153</v>
      </c>
      <c r="J45" s="49" t="s">
        <v>172</v>
      </c>
      <c r="K45" s="34" t="s">
        <v>200</v>
      </c>
      <c r="L45" s="40">
        <v>9</v>
      </c>
      <c r="M45" s="35" t="s">
        <v>199</v>
      </c>
      <c r="N45" s="43" t="s">
        <v>167</v>
      </c>
      <c r="O45" s="44" t="s">
        <v>118</v>
      </c>
      <c r="P45" s="44" t="s">
        <v>157</v>
      </c>
    </row>
    <row r="46" spans="1:18" s="22" customFormat="1" ht="16.5" customHeight="1" x14ac:dyDescent="0.25">
      <c r="A46" s="40" t="s">
        <v>56</v>
      </c>
      <c r="B46" s="40">
        <v>2</v>
      </c>
      <c r="C46" s="40">
        <v>19</v>
      </c>
      <c r="D46" s="40">
        <f t="shared" si="3"/>
        <v>21</v>
      </c>
      <c r="E46" s="50">
        <v>6</v>
      </c>
      <c r="F46" s="41">
        <f t="shared" si="4"/>
        <v>0.21</v>
      </c>
      <c r="G46" s="42" t="s">
        <v>188</v>
      </c>
      <c r="H46" s="48" t="s">
        <v>169</v>
      </c>
      <c r="I46" s="49" t="s">
        <v>170</v>
      </c>
      <c r="J46" s="49" t="s">
        <v>125</v>
      </c>
      <c r="K46" s="34" t="s">
        <v>200</v>
      </c>
      <c r="L46" s="40">
        <v>9</v>
      </c>
      <c r="M46" s="35" t="s">
        <v>199</v>
      </c>
      <c r="N46" s="43" t="s">
        <v>167</v>
      </c>
      <c r="O46" s="44" t="s">
        <v>118</v>
      </c>
      <c r="P46" s="44" t="s">
        <v>157</v>
      </c>
    </row>
    <row r="47" spans="1:18" s="22" customFormat="1" ht="16.5" customHeight="1" x14ac:dyDescent="0.25">
      <c r="A47" s="40" t="s">
        <v>61</v>
      </c>
      <c r="B47" s="40">
        <v>2</v>
      </c>
      <c r="C47" s="40">
        <v>12</v>
      </c>
      <c r="D47" s="40">
        <f t="shared" si="3"/>
        <v>14</v>
      </c>
      <c r="E47" s="50">
        <v>7</v>
      </c>
      <c r="F47" s="41">
        <f t="shared" si="4"/>
        <v>0.14000000000000001</v>
      </c>
      <c r="G47" s="42" t="s">
        <v>188</v>
      </c>
      <c r="H47" s="48" t="s">
        <v>178</v>
      </c>
      <c r="I47" s="49" t="s">
        <v>179</v>
      </c>
      <c r="J47" s="49" t="s">
        <v>180</v>
      </c>
      <c r="K47" s="34" t="s">
        <v>200</v>
      </c>
      <c r="L47" s="40">
        <v>9</v>
      </c>
      <c r="M47" s="34" t="s">
        <v>198</v>
      </c>
      <c r="N47" s="43" t="s">
        <v>167</v>
      </c>
      <c r="O47" s="44" t="s">
        <v>118</v>
      </c>
      <c r="P47" s="44" t="s">
        <v>157</v>
      </c>
    </row>
    <row r="48" spans="1:18" s="22" customFormat="1" ht="16.5" customHeight="1" x14ac:dyDescent="0.25">
      <c r="A48" s="40" t="s">
        <v>66</v>
      </c>
      <c r="B48" s="40">
        <v>65</v>
      </c>
      <c r="C48" s="40">
        <v>20</v>
      </c>
      <c r="D48" s="40">
        <v>85</v>
      </c>
      <c r="E48" s="50">
        <v>1</v>
      </c>
      <c r="F48" s="41">
        <f t="shared" si="4"/>
        <v>0.85</v>
      </c>
      <c r="G48" s="42" t="s">
        <v>181</v>
      </c>
      <c r="H48" s="48" t="s">
        <v>137</v>
      </c>
      <c r="I48" s="49" t="s">
        <v>138</v>
      </c>
      <c r="J48" s="49" t="s">
        <v>133</v>
      </c>
      <c r="K48" s="34" t="s">
        <v>200</v>
      </c>
      <c r="L48" s="52">
        <v>10</v>
      </c>
      <c r="M48" s="34" t="s">
        <v>198</v>
      </c>
      <c r="N48" s="32" t="s">
        <v>162</v>
      </c>
      <c r="O48" s="32" t="s">
        <v>163</v>
      </c>
      <c r="P48" s="32" t="s">
        <v>133</v>
      </c>
    </row>
    <row r="49" spans="1:16" s="22" customFormat="1" ht="16.5" customHeight="1" x14ac:dyDescent="0.25">
      <c r="A49" s="40" t="s">
        <v>65</v>
      </c>
      <c r="B49" s="40">
        <v>60</v>
      </c>
      <c r="C49" s="40">
        <v>20</v>
      </c>
      <c r="D49" s="40">
        <v>80</v>
      </c>
      <c r="E49" s="50">
        <v>2</v>
      </c>
      <c r="F49" s="41">
        <f t="shared" si="4"/>
        <v>0.8</v>
      </c>
      <c r="G49" s="42" t="s">
        <v>201</v>
      </c>
      <c r="H49" s="48" t="s">
        <v>134</v>
      </c>
      <c r="I49" s="49" t="s">
        <v>135</v>
      </c>
      <c r="J49" s="49" t="s">
        <v>136</v>
      </c>
      <c r="K49" s="34" t="s">
        <v>200</v>
      </c>
      <c r="L49" s="52">
        <v>10</v>
      </c>
      <c r="M49" s="34" t="s">
        <v>198</v>
      </c>
      <c r="N49" s="32" t="s">
        <v>162</v>
      </c>
      <c r="O49" s="32" t="s">
        <v>163</v>
      </c>
      <c r="P49" s="32" t="s">
        <v>133</v>
      </c>
    </row>
    <row r="50" spans="1:16" s="22" customFormat="1" ht="16.5" customHeight="1" x14ac:dyDescent="0.25">
      <c r="A50" s="40" t="s">
        <v>62</v>
      </c>
      <c r="B50" s="40">
        <v>50</v>
      </c>
      <c r="C50" s="40">
        <v>20</v>
      </c>
      <c r="D50" s="40">
        <v>70</v>
      </c>
      <c r="E50" s="53">
        <v>3</v>
      </c>
      <c r="F50" s="41">
        <f t="shared" si="4"/>
        <v>0.7</v>
      </c>
      <c r="G50" s="42" t="s">
        <v>201</v>
      </c>
      <c r="H50" s="54" t="s">
        <v>110</v>
      </c>
      <c r="I50" s="55" t="s">
        <v>128</v>
      </c>
      <c r="J50" s="55" t="s">
        <v>129</v>
      </c>
      <c r="K50" s="34" t="s">
        <v>200</v>
      </c>
      <c r="L50" s="52">
        <v>10</v>
      </c>
      <c r="M50" s="34" t="s">
        <v>198</v>
      </c>
      <c r="N50" s="32" t="s">
        <v>162</v>
      </c>
      <c r="O50" s="32" t="s">
        <v>163</v>
      </c>
      <c r="P50" s="32" t="s">
        <v>133</v>
      </c>
    </row>
    <row r="51" spans="1:16" s="22" customFormat="1" ht="16.5" customHeight="1" x14ac:dyDescent="0.25">
      <c r="A51" s="40" t="s">
        <v>64</v>
      </c>
      <c r="B51" s="40">
        <v>44</v>
      </c>
      <c r="C51" s="40">
        <v>25</v>
      </c>
      <c r="D51" s="40">
        <v>69</v>
      </c>
      <c r="E51" s="50">
        <v>4</v>
      </c>
      <c r="F51" s="41">
        <f t="shared" si="4"/>
        <v>0.69</v>
      </c>
      <c r="G51" s="42" t="s">
        <v>201</v>
      </c>
      <c r="H51" s="48" t="s">
        <v>132</v>
      </c>
      <c r="I51" s="49" t="s">
        <v>99</v>
      </c>
      <c r="J51" s="49" t="s">
        <v>133</v>
      </c>
      <c r="K51" s="34" t="s">
        <v>200</v>
      </c>
      <c r="L51" s="52">
        <v>10</v>
      </c>
      <c r="M51" s="34" t="s">
        <v>198</v>
      </c>
      <c r="N51" s="32" t="s">
        <v>162</v>
      </c>
      <c r="O51" s="32" t="s">
        <v>163</v>
      </c>
      <c r="P51" s="32" t="s">
        <v>133</v>
      </c>
    </row>
    <row r="52" spans="1:16" s="22" customFormat="1" ht="16.5" customHeight="1" x14ac:dyDescent="0.25">
      <c r="A52" s="40" t="s">
        <v>63</v>
      </c>
      <c r="B52" s="40">
        <v>45</v>
      </c>
      <c r="C52" s="40">
        <v>17</v>
      </c>
      <c r="D52" s="40">
        <v>62</v>
      </c>
      <c r="E52" s="53">
        <v>5</v>
      </c>
      <c r="F52" s="41">
        <f t="shared" si="4"/>
        <v>0.62</v>
      </c>
      <c r="G52" s="42" t="s">
        <v>188</v>
      </c>
      <c r="H52" s="54" t="s">
        <v>130</v>
      </c>
      <c r="I52" s="55" t="s">
        <v>94</v>
      </c>
      <c r="J52" s="55" t="s">
        <v>131</v>
      </c>
      <c r="K52" s="34" t="s">
        <v>200</v>
      </c>
      <c r="L52" s="52">
        <v>10</v>
      </c>
      <c r="M52" s="34" t="s">
        <v>198</v>
      </c>
      <c r="N52" s="32" t="s">
        <v>162</v>
      </c>
      <c r="O52" s="32" t="s">
        <v>163</v>
      </c>
      <c r="P52" s="32" t="s">
        <v>133</v>
      </c>
    </row>
    <row r="53" spans="1:16" s="22" customFormat="1" ht="16.5" customHeight="1" x14ac:dyDescent="0.25">
      <c r="A53" s="40" t="s">
        <v>68</v>
      </c>
      <c r="B53" s="40">
        <v>64</v>
      </c>
      <c r="C53" s="40">
        <v>23</v>
      </c>
      <c r="D53" s="40">
        <f>B53+C53</f>
        <v>87</v>
      </c>
      <c r="E53" s="50">
        <v>1</v>
      </c>
      <c r="F53" s="41">
        <f t="shared" si="4"/>
        <v>0.87</v>
      </c>
      <c r="G53" s="42" t="s">
        <v>181</v>
      </c>
      <c r="H53" s="54" t="s">
        <v>187</v>
      </c>
      <c r="I53" s="54" t="s">
        <v>99</v>
      </c>
      <c r="J53" s="54" t="s">
        <v>151</v>
      </c>
      <c r="K53" s="34" t="s">
        <v>200</v>
      </c>
      <c r="L53" s="40">
        <v>11</v>
      </c>
      <c r="M53" s="34" t="s">
        <v>199</v>
      </c>
      <c r="N53" s="43" t="s">
        <v>185</v>
      </c>
      <c r="O53" s="44" t="s">
        <v>186</v>
      </c>
      <c r="P53" s="44" t="s">
        <v>157</v>
      </c>
    </row>
    <row r="54" spans="1:16" s="22" customFormat="1" ht="16.5" customHeight="1" x14ac:dyDescent="0.25">
      <c r="A54" s="40" t="s">
        <v>67</v>
      </c>
      <c r="B54" s="40">
        <v>63</v>
      </c>
      <c r="C54" s="40">
        <v>24</v>
      </c>
      <c r="D54" s="40">
        <f>B54+C54</f>
        <v>87</v>
      </c>
      <c r="E54" s="53">
        <v>1</v>
      </c>
      <c r="F54" s="41">
        <f t="shared" si="4"/>
        <v>0.87</v>
      </c>
      <c r="G54" s="42" t="s">
        <v>181</v>
      </c>
      <c r="H54" s="54" t="s">
        <v>182</v>
      </c>
      <c r="I54" s="54" t="s">
        <v>183</v>
      </c>
      <c r="J54" s="54" t="s">
        <v>184</v>
      </c>
      <c r="K54" s="34" t="s">
        <v>200</v>
      </c>
      <c r="L54" s="52">
        <v>11</v>
      </c>
      <c r="M54" s="34" t="s">
        <v>199</v>
      </c>
      <c r="N54" s="54" t="s">
        <v>185</v>
      </c>
      <c r="O54" s="54" t="s">
        <v>186</v>
      </c>
      <c r="P54" s="54" t="s">
        <v>157</v>
      </c>
    </row>
    <row r="55" spans="1:16" s="22" customFormat="1" ht="16.5" customHeight="1" x14ac:dyDescent="0.25">
      <c r="A55" s="40" t="s">
        <v>71</v>
      </c>
      <c r="B55" s="40">
        <v>47</v>
      </c>
      <c r="C55" s="40">
        <v>0</v>
      </c>
      <c r="D55" s="40">
        <f>B55+C55</f>
        <v>47</v>
      </c>
      <c r="E55" s="50">
        <v>2</v>
      </c>
      <c r="F55" s="41">
        <f t="shared" si="4"/>
        <v>0.47</v>
      </c>
      <c r="G55" s="42" t="s">
        <v>201</v>
      </c>
      <c r="H55" s="48" t="s">
        <v>194</v>
      </c>
      <c r="I55" s="48" t="s">
        <v>192</v>
      </c>
      <c r="J55" s="48" t="s">
        <v>195</v>
      </c>
      <c r="K55" s="34" t="s">
        <v>200</v>
      </c>
      <c r="L55" s="52">
        <v>11</v>
      </c>
      <c r="M55" s="34" t="s">
        <v>198</v>
      </c>
      <c r="N55" s="43" t="s">
        <v>185</v>
      </c>
      <c r="O55" s="44" t="s">
        <v>186</v>
      </c>
      <c r="P55" s="44" t="s">
        <v>157</v>
      </c>
    </row>
    <row r="56" spans="1:16" s="22" customFormat="1" ht="16.5" customHeight="1" x14ac:dyDescent="0.25">
      <c r="A56" s="40" t="s">
        <v>69</v>
      </c>
      <c r="B56" s="40">
        <v>34</v>
      </c>
      <c r="C56" s="40">
        <v>0</v>
      </c>
      <c r="D56" s="40">
        <f>B56+C56</f>
        <v>34</v>
      </c>
      <c r="E56" s="50">
        <v>3</v>
      </c>
      <c r="F56" s="41">
        <f t="shared" si="4"/>
        <v>0.34</v>
      </c>
      <c r="G56" s="42" t="s">
        <v>188</v>
      </c>
      <c r="H56" s="48" t="s">
        <v>189</v>
      </c>
      <c r="I56" s="48" t="s">
        <v>78</v>
      </c>
      <c r="J56" s="48" t="s">
        <v>190</v>
      </c>
      <c r="K56" s="34" t="s">
        <v>200</v>
      </c>
      <c r="L56" s="52">
        <v>11</v>
      </c>
      <c r="M56" s="34" t="s">
        <v>199</v>
      </c>
      <c r="N56" s="43" t="s">
        <v>185</v>
      </c>
      <c r="O56" s="44" t="s">
        <v>186</v>
      </c>
      <c r="P56" s="44" t="s">
        <v>157</v>
      </c>
    </row>
    <row r="57" spans="1:16" s="22" customFormat="1" ht="16.5" customHeight="1" x14ac:dyDescent="0.25">
      <c r="A57" s="40" t="s">
        <v>70</v>
      </c>
      <c r="B57" s="40">
        <v>28</v>
      </c>
      <c r="C57" s="40">
        <v>0</v>
      </c>
      <c r="D57" s="40">
        <f>B57+C57</f>
        <v>28</v>
      </c>
      <c r="E57" s="65">
        <v>4</v>
      </c>
      <c r="F57" s="41">
        <f t="shared" si="4"/>
        <v>0.28000000000000003</v>
      </c>
      <c r="G57" s="42" t="s">
        <v>188</v>
      </c>
      <c r="H57" s="48" t="s">
        <v>191</v>
      </c>
      <c r="I57" s="48" t="s">
        <v>192</v>
      </c>
      <c r="J57" s="48" t="s">
        <v>193</v>
      </c>
      <c r="K57" s="34" t="s">
        <v>200</v>
      </c>
      <c r="L57" s="40">
        <v>11</v>
      </c>
      <c r="M57" s="34" t="s">
        <v>199</v>
      </c>
      <c r="N57" s="43" t="s">
        <v>185</v>
      </c>
      <c r="O57" s="44" t="s">
        <v>186</v>
      </c>
      <c r="P57" s="44" t="s">
        <v>157</v>
      </c>
    </row>
    <row r="58" spans="1:16" s="5" customFormat="1" ht="18.75" customHeight="1" x14ac:dyDescent="0.3">
      <c r="A58" s="67" t="s">
        <v>16</v>
      </c>
      <c r="B58" s="67"/>
      <c r="C58" s="67"/>
      <c r="D58" s="56"/>
      <c r="E58" s="66"/>
      <c r="F58" s="36" t="s">
        <v>205</v>
      </c>
      <c r="G58" s="36"/>
      <c r="H58" s="57"/>
      <c r="I58" s="57"/>
      <c r="J58" s="57"/>
      <c r="K58" s="58"/>
      <c r="L58" s="59"/>
      <c r="M58" s="59"/>
      <c r="N58" s="57"/>
      <c r="O58" s="60"/>
      <c r="P58" s="60"/>
    </row>
    <row r="59" spans="1:16" s="5" customFormat="1" ht="18.75" x14ac:dyDescent="0.3">
      <c r="A59" s="31" t="s">
        <v>17</v>
      </c>
      <c r="B59" s="31"/>
      <c r="C59" s="31"/>
      <c r="D59" s="31"/>
      <c r="E59" s="61" t="s">
        <v>202</v>
      </c>
      <c r="F59" s="36"/>
      <c r="G59" s="36"/>
      <c r="H59" s="57"/>
      <c r="I59" s="57"/>
      <c r="J59" s="57"/>
      <c r="K59" s="58"/>
      <c r="L59" s="59"/>
      <c r="M59" s="59"/>
      <c r="N59" s="57"/>
      <c r="O59" s="60"/>
      <c r="P59" s="60"/>
    </row>
    <row r="60" spans="1:16" s="5" customFormat="1" ht="18.75" x14ac:dyDescent="0.3">
      <c r="A60" s="62"/>
      <c r="B60" s="62"/>
      <c r="C60" s="62"/>
      <c r="D60" s="62"/>
      <c r="E60" s="63" t="s">
        <v>203</v>
      </c>
      <c r="F60" s="36"/>
      <c r="G60" s="64"/>
      <c r="H60" s="57"/>
      <c r="I60" s="57"/>
      <c r="J60" s="57"/>
      <c r="K60" s="58"/>
      <c r="L60" s="59"/>
      <c r="M60" s="59"/>
      <c r="N60" s="57"/>
      <c r="O60" s="60"/>
      <c r="P60" s="60"/>
    </row>
    <row r="61" spans="1:16" s="5" customFormat="1" ht="18.75" x14ac:dyDescent="0.3">
      <c r="A61" s="62"/>
      <c r="B61" s="62"/>
      <c r="C61" s="62"/>
      <c r="D61" s="62"/>
      <c r="E61" s="63" t="s">
        <v>204</v>
      </c>
      <c r="F61" s="36"/>
      <c r="G61" s="64"/>
      <c r="H61" s="57"/>
      <c r="I61" s="57"/>
      <c r="J61" s="57"/>
      <c r="K61" s="58"/>
      <c r="L61" s="59"/>
      <c r="M61" s="59"/>
      <c r="N61" s="57"/>
      <c r="O61" s="60"/>
      <c r="P61" s="60"/>
    </row>
    <row r="62" spans="1:16" s="10" customFormat="1" ht="18.75" x14ac:dyDescent="0.3">
      <c r="A62" s="9"/>
      <c r="B62" s="9"/>
      <c r="C62" s="9"/>
      <c r="D62" s="9"/>
      <c r="H62" s="6"/>
      <c r="I62" s="6"/>
      <c r="J62" s="6"/>
      <c r="K62" s="3"/>
      <c r="L62" s="7"/>
      <c r="M62" s="7"/>
      <c r="N62" s="6"/>
      <c r="O62" s="8"/>
      <c r="P62" s="8"/>
    </row>
    <row r="63" spans="1:16" ht="18.75" x14ac:dyDescent="0.3">
      <c r="A63" s="2"/>
      <c r="B63" s="11"/>
      <c r="C63" s="11"/>
      <c r="D63" s="11"/>
      <c r="E63" s="13"/>
      <c r="F63" s="16"/>
      <c r="G63" s="11"/>
      <c r="H63" s="6"/>
      <c r="I63" s="6"/>
      <c r="J63" s="6"/>
      <c r="K63" s="3"/>
      <c r="L63" s="7"/>
      <c r="M63" s="7"/>
      <c r="N63" s="6"/>
      <c r="O63" s="8"/>
      <c r="P63" s="8"/>
    </row>
    <row r="64" spans="1:16" ht="18.75" x14ac:dyDescent="0.3">
      <c r="A64" s="2"/>
      <c r="B64" s="11"/>
      <c r="C64" s="11"/>
      <c r="D64" s="11"/>
      <c r="E64" s="13"/>
      <c r="F64" s="16"/>
      <c r="G64" s="11"/>
      <c r="H64" s="6"/>
      <c r="I64" s="6"/>
      <c r="J64" s="6"/>
      <c r="K64" s="3"/>
      <c r="L64" s="7"/>
      <c r="M64" s="7"/>
      <c r="N64" s="6"/>
      <c r="O64" s="8"/>
      <c r="P64" s="8"/>
    </row>
    <row r="65" spans="1:16" ht="18.75" x14ac:dyDescent="0.3">
      <c r="A65" s="2"/>
      <c r="B65" s="11"/>
      <c r="C65" s="11"/>
      <c r="D65" s="11"/>
      <c r="E65" s="13"/>
      <c r="F65" s="16"/>
      <c r="G65" s="11"/>
      <c r="H65" s="6"/>
      <c r="I65" s="6"/>
      <c r="J65" s="6"/>
      <c r="K65" s="3"/>
      <c r="L65" s="7"/>
      <c r="M65" s="7"/>
      <c r="N65" s="6"/>
      <c r="O65" s="8"/>
      <c r="P65" s="8"/>
    </row>
    <row r="66" spans="1:16" ht="18.75" x14ac:dyDescent="0.3">
      <c r="A66" s="2"/>
      <c r="B66" s="11"/>
      <c r="C66" s="11"/>
      <c r="D66" s="11"/>
      <c r="E66" s="13"/>
      <c r="F66" s="16"/>
      <c r="G66" s="11"/>
      <c r="H66" s="6"/>
      <c r="I66" s="6"/>
      <c r="J66" s="6"/>
      <c r="K66" s="3"/>
      <c r="L66" s="7"/>
      <c r="M66" s="7"/>
      <c r="N66" s="6"/>
      <c r="O66" s="8"/>
      <c r="P66" s="8"/>
    </row>
    <row r="67" spans="1:16" ht="18.75" x14ac:dyDescent="0.3">
      <c r="A67" s="2"/>
      <c r="B67" s="11"/>
      <c r="C67" s="11"/>
      <c r="D67" s="11"/>
      <c r="E67" s="13"/>
      <c r="F67" s="16"/>
      <c r="G67" s="11"/>
      <c r="H67" s="6"/>
      <c r="I67" s="6"/>
      <c r="J67" s="6"/>
      <c r="K67" s="3"/>
      <c r="L67" s="7"/>
      <c r="M67" s="7"/>
      <c r="N67" s="6"/>
      <c r="O67" s="8"/>
      <c r="P67" s="8"/>
    </row>
    <row r="68" spans="1:16" ht="18.75" x14ac:dyDescent="0.3">
      <c r="A68" s="2"/>
      <c r="B68" s="11"/>
      <c r="C68" s="11"/>
      <c r="D68" s="11"/>
      <c r="E68" s="13"/>
      <c r="F68" s="16"/>
      <c r="G68" s="11"/>
      <c r="H68" s="6"/>
      <c r="I68" s="6"/>
      <c r="J68" s="6"/>
      <c r="K68" s="3"/>
      <c r="L68" s="7"/>
      <c r="M68" s="7"/>
      <c r="N68" s="6"/>
      <c r="O68" s="8"/>
      <c r="P68" s="8"/>
    </row>
    <row r="69" spans="1:16" ht="18.75" x14ac:dyDescent="0.3">
      <c r="A69" s="2"/>
      <c r="B69" s="11"/>
      <c r="C69" s="11"/>
      <c r="D69" s="11"/>
      <c r="E69" s="13"/>
      <c r="F69" s="16"/>
      <c r="G69" s="11"/>
      <c r="H69" s="6"/>
      <c r="I69" s="6"/>
      <c r="J69" s="6"/>
      <c r="K69" s="3"/>
      <c r="L69" s="7"/>
      <c r="M69" s="7"/>
      <c r="N69" s="6"/>
      <c r="O69" s="8"/>
      <c r="P69" s="8"/>
    </row>
    <row r="70" spans="1:16" ht="18.75" x14ac:dyDescent="0.3">
      <c r="A70" s="4"/>
      <c r="B70" s="12"/>
      <c r="C70" s="12"/>
      <c r="D70" s="12"/>
      <c r="E70" s="14"/>
      <c r="F70" s="16"/>
      <c r="G70" s="12"/>
      <c r="H70" s="8"/>
      <c r="I70" s="8"/>
      <c r="J70" s="8"/>
      <c r="K70" s="3"/>
      <c r="L70" s="7"/>
      <c r="M70" s="17"/>
      <c r="N70" s="8"/>
      <c r="O70" s="8"/>
      <c r="P70" s="8"/>
    </row>
  </sheetData>
  <autoFilter ref="A6:Y6"/>
  <sortState ref="A7:R57">
    <sortCondition ref="L7:L57"/>
    <sortCondition descending="1" ref="D7:D57"/>
    <sortCondition ref="H7:H57"/>
    <sortCondition ref="I7:I57"/>
    <sortCondition ref="J7:J57"/>
  </sortState>
  <mergeCells count="17">
    <mergeCell ref="P4:P6"/>
    <mergeCell ref="A4:A6"/>
    <mergeCell ref="D4:D6"/>
    <mergeCell ref="E4:E6"/>
    <mergeCell ref="H4:H6"/>
    <mergeCell ref="G4:G6"/>
    <mergeCell ref="I4:I6"/>
    <mergeCell ref="J4:J6"/>
    <mergeCell ref="O4:O6"/>
    <mergeCell ref="N4:N6"/>
    <mergeCell ref="M4:M6"/>
    <mergeCell ref="B4:C5"/>
    <mergeCell ref="A58:C58"/>
    <mergeCell ref="A3:H3"/>
    <mergeCell ref="F4:F6"/>
    <mergeCell ref="K4:K6"/>
    <mergeCell ref="L4:L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литература</vt:lpstr>
      <vt:lpstr>литература!Заголовки_для_печати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2017-11-07T08:17:16Z</dcterms:modified>
</cp:coreProperties>
</file>